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475" activeTab="3"/>
  </bookViews>
  <sheets>
    <sheet name="2 курс" sheetId="1" r:id="rId1"/>
    <sheet name="3 курсы" sheetId="2" r:id="rId2"/>
    <sheet name="1 курсы" sheetId="3" r:id="rId3"/>
    <sheet name="5 курсы" sheetId="4" r:id="rId4"/>
    <sheet name="4 курсы" sheetId="5" r:id="rId5"/>
  </sheets>
  <definedNames/>
  <calcPr fullCalcOnLoad="1"/>
</workbook>
</file>

<file path=xl/sharedStrings.xml><?xml version="1.0" encoding="utf-8"?>
<sst xmlns="http://schemas.openxmlformats.org/spreadsheetml/2006/main" count="1223" uniqueCount="326">
  <si>
    <t>№
п/п</t>
  </si>
  <si>
    <t>заметки</t>
  </si>
  <si>
    <t>зачет</t>
  </si>
  <si>
    <t>экзамен</t>
  </si>
  <si>
    <t>Зам.директора по УР</t>
  </si>
  <si>
    <t>Маркетинг</t>
  </si>
  <si>
    <t>Менеджмент</t>
  </si>
  <si>
    <t xml:space="preserve">кол-во нед. </t>
  </si>
  <si>
    <t xml:space="preserve"> нед. загр.</t>
  </si>
  <si>
    <t>Н.М.Мазилкина</t>
  </si>
  <si>
    <t>Технологические системы отрасли</t>
  </si>
  <si>
    <t>Английский язык</t>
  </si>
  <si>
    <t>Немецкий язык</t>
  </si>
  <si>
    <t>Учебный график</t>
  </si>
  <si>
    <t>Утверждаю</t>
  </si>
  <si>
    <t>к.э.н. Л.А.Шиянова</t>
  </si>
  <si>
    <t>Наименование дисциплины</t>
  </si>
  <si>
    <t>Аудиторные занятия в часах</t>
  </si>
  <si>
    <t>Всего</t>
  </si>
  <si>
    <t>Лекции</t>
  </si>
  <si>
    <t>Контр.раб.
Курс.пр.
Курс.раб.</t>
  </si>
  <si>
    <t>Вид контроля</t>
  </si>
  <si>
    <t>Всего за год:</t>
  </si>
  <si>
    <t>Итого 3 семестр:</t>
  </si>
  <si>
    <t>Итого 4 семестр:</t>
  </si>
  <si>
    <t>Статистика</t>
  </si>
  <si>
    <t>Физическая культура</t>
  </si>
  <si>
    <t>Степень (квалификация): Бакалавр</t>
  </si>
  <si>
    <t>2 курс 3 семестр 2012- 2013 уч.год</t>
  </si>
  <si>
    <t>Психология</t>
  </si>
  <si>
    <t>Деловой английский язык</t>
  </si>
  <si>
    <t>Деловой немецкий язык</t>
  </si>
  <si>
    <t>2 курс 4 семестр 2012- 2013 уч.год</t>
  </si>
  <si>
    <t>Трудовое и хозяйственное право</t>
  </si>
  <si>
    <t>Математический анализ</t>
  </si>
  <si>
    <t>Теория игр</t>
  </si>
  <si>
    <t>Бухгалтерский учет и анализ</t>
  </si>
  <si>
    <t>Безопасность жизнедеятельности</t>
  </si>
  <si>
    <t>Психология сервисной деятельности</t>
  </si>
  <si>
    <t>Математика</t>
  </si>
  <si>
    <t>Математическое прогнозирование</t>
  </si>
  <si>
    <t>Деловые коммуникации</t>
  </si>
  <si>
    <t>Инновационный менеджмент</t>
  </si>
  <si>
    <t>Информатика</t>
  </si>
  <si>
    <t>Информационные системы и сети</t>
  </si>
  <si>
    <t>Современные материалы и дизайн</t>
  </si>
  <si>
    <t>Сервисология</t>
  </si>
  <si>
    <t>Сервисная деятельность</t>
  </si>
  <si>
    <t>Профессиональная этика и этикет</t>
  </si>
  <si>
    <t>Основы функционирования систем сервиса</t>
  </si>
  <si>
    <t>География</t>
  </si>
  <si>
    <t>Человек и его потребности</t>
  </si>
  <si>
    <t>Туристско-рекреационное проектирование</t>
  </si>
  <si>
    <t>Менеджмент в туристской индустрии</t>
  </si>
  <si>
    <t>Психология делового общения</t>
  </si>
  <si>
    <t>Экономика туризма</t>
  </si>
  <si>
    <t>Управление качеством в туризме</t>
  </si>
  <si>
    <t>Правовые основы профессиональной деятельности</t>
  </si>
  <si>
    <t>Лаб.
раб.</t>
  </si>
  <si>
    <t>Очная форма обучения</t>
  </si>
  <si>
    <t>Срок обучения: 4 года</t>
  </si>
  <si>
    <t>5 чел.</t>
  </si>
  <si>
    <t>Право</t>
  </si>
  <si>
    <t>Педагогика</t>
  </si>
  <si>
    <t>Экономика предприятия (организации)</t>
  </si>
  <si>
    <t>курс.раб.</t>
  </si>
  <si>
    <t>Экзаменов - 5; зачетов - 4</t>
  </si>
  <si>
    <t>Учебная практика, 2 нед.</t>
  </si>
  <si>
    <t>Направление: 080100.62 "Экономика" 
Профиль 10 "Экономика предприятий и организаций" 
Специализация : Экономика предприятий сервиса</t>
  </si>
  <si>
    <t>Практ.
раб.</t>
  </si>
  <si>
    <t>преподаватель</t>
  </si>
  <si>
    <t>Направление: 080200.62 "Менеджмен" 
Профиль 5 "Управление малым бизнесом" 
Специализация : Управление малым бизнесом в сфере сервиса</t>
  </si>
  <si>
    <t>8 чел.</t>
  </si>
  <si>
    <t>Правоведение</t>
  </si>
  <si>
    <t>Методы принятия управленческих решений</t>
  </si>
  <si>
    <t>Теория менеджмента</t>
  </si>
  <si>
    <t>Экзаменов - 4; зачетов - 5; курсовых работ - 1</t>
  </si>
  <si>
    <t xml:space="preserve">Направление: 100100.62 "Сервис" 
Профиль 6 "Социокультурный сервис" </t>
  </si>
  <si>
    <t>3 чел.</t>
  </si>
  <si>
    <t>Основы социального государства</t>
  </si>
  <si>
    <t>Дисциплины по выбору студента (профиль 6 "Социокультурный сервис")</t>
  </si>
  <si>
    <t>Предметы социально-культурного сервиса</t>
  </si>
  <si>
    <t>2 чел.</t>
  </si>
  <si>
    <t>Экзаменов - 4; зачетов - 5</t>
  </si>
  <si>
    <t xml:space="preserve">Направление: 100400.62 "Туризм" 
Профиль 3 "Технология и организация туроператорских и турагентских услуг
Специализация: Въездной и внутренний туризм" </t>
  </si>
  <si>
    <t>1 чел.</t>
  </si>
  <si>
    <t>Экзаменов - 2; зачетов - 7; курсовых работ - 1</t>
  </si>
  <si>
    <t>3 курс 5 семестр 2012- 2013 уч.год</t>
  </si>
  <si>
    <t>3 курс 6 семестр 2012- 2013 уч.год</t>
  </si>
  <si>
    <t>Итого 5 семестр:</t>
  </si>
  <si>
    <t>Итого 6 семестр:</t>
  </si>
  <si>
    <t>Политология</t>
  </si>
  <si>
    <t>Бухгалтерский учет и аудит</t>
  </si>
  <si>
    <t>Финансы и кредит</t>
  </si>
  <si>
    <t>Мировая экономика</t>
  </si>
  <si>
    <t>История экономики</t>
  </si>
  <si>
    <t>История экономических учений</t>
  </si>
  <si>
    <t>Налоги и налогообложение</t>
  </si>
  <si>
    <t>Стратегия инновационной деятельности</t>
  </si>
  <si>
    <t>Организация и планирование на предприятии</t>
  </si>
  <si>
    <t>Информационные системы в экономике</t>
  </si>
  <si>
    <t>Документирование управленческой деятельности</t>
  </si>
  <si>
    <t>Экзаменов - 5; зачетов - 5; курсовых работ - 1</t>
  </si>
  <si>
    <t>Экзаменов - 9; зачетов - 9</t>
  </si>
  <si>
    <t>Степень (квалификация): Бакалавр менеджмента</t>
  </si>
  <si>
    <t>Степень (квалификация): Бакалавр экономики</t>
  </si>
  <si>
    <t>4 чел.</t>
  </si>
  <si>
    <t>Основы менеджмента</t>
  </si>
  <si>
    <t>Организационное поведение</t>
  </si>
  <si>
    <t>Бухгалтерский учет, анализ и аудит</t>
  </si>
  <si>
    <t>Финансовый менеджмент</t>
  </si>
  <si>
    <t>Стратегический менеджмент</t>
  </si>
  <si>
    <t>История экономики и экономических учений</t>
  </si>
  <si>
    <t>Управление персоналом</t>
  </si>
  <si>
    <t>Управление качеством</t>
  </si>
  <si>
    <t>Экзаменов - 4; зачетов - 4; курсовых работ - 1</t>
  </si>
  <si>
    <t>Производственная практика, 2 нед.</t>
  </si>
  <si>
    <t>Экзаменов - 8; зачетов - 8; курсовых работ - 2</t>
  </si>
  <si>
    <t>Срок обучения: 5 лет</t>
  </si>
  <si>
    <t>9 чел.</t>
  </si>
  <si>
    <t>7 чел.</t>
  </si>
  <si>
    <t>Информационные технологии в экономике</t>
  </si>
  <si>
    <t>Системный анализ в сервисе</t>
  </si>
  <si>
    <t>Государственное регулирование экономики</t>
  </si>
  <si>
    <t>Экономика отрасли в сфере сервиса</t>
  </si>
  <si>
    <t>Организация, нормирование и оплата труда на предприятиях отрасли (в сфере сервиса)</t>
  </si>
  <si>
    <t>Организация производства на предприятиях отрасли (в сфере сервиса)</t>
  </si>
  <si>
    <t>Основы проектирования и конструирования</t>
  </si>
  <si>
    <t>Метрология, стандартизация и сертификация</t>
  </si>
  <si>
    <t>курс.пр.</t>
  </si>
  <si>
    <t xml:space="preserve">Материаловедение      </t>
  </si>
  <si>
    <t>Страхование</t>
  </si>
  <si>
    <t>Экзаменов - 5; зачетов - 5; 
курсовых проектов - 1; курсовых  работ - 1</t>
  </si>
  <si>
    <t>Экзаменов - 10; зачетов - 10; 
курсовых проектов - 1; курсовых работ - 2</t>
  </si>
  <si>
    <t>Коммерческое и трудовое право</t>
  </si>
  <si>
    <t>Практика по технологии траслевого производства, 2 нед.</t>
  </si>
  <si>
    <t>Степень (квалификация): Бакалавр сервиса</t>
  </si>
  <si>
    <t>Степень (квалификация): экономист-менеджер</t>
  </si>
  <si>
    <t>Физика и химия полимеров</t>
  </si>
  <si>
    <t>Психодиагностика</t>
  </si>
  <si>
    <t>Психологический практикум</t>
  </si>
  <si>
    <t>Компьютерная графика</t>
  </si>
  <si>
    <t>Основы прикладной антропологии и биомеханики</t>
  </si>
  <si>
    <t>Технологические процессы в сервисе</t>
  </si>
  <si>
    <t>зачет
экзамен</t>
  </si>
  <si>
    <t>Технические средства предприятий сервиса</t>
  </si>
  <si>
    <t>Конфекционирование материалов для одежды</t>
  </si>
  <si>
    <t>Технология швейных изделий для индивидуального потребления</t>
  </si>
  <si>
    <t>Экзаменов - 5; зачетов - 6; 
курсовых проектов - 1; курсовых  работ - 1</t>
  </si>
  <si>
    <t>Экзаменов - 10; зачетов - 11; 
курсовых проектов - 1; курсовых работ - 2</t>
  </si>
  <si>
    <t>Производственная практика, 4 нед.</t>
  </si>
  <si>
    <t>Направление: 100100.62 "Сервис" 
Профиль "Сервис на предприятиях индустрии моды"</t>
  </si>
  <si>
    <t>Конструирование одежды</t>
  </si>
  <si>
    <t>Степень (квалификация): специалист по сервису</t>
  </si>
  <si>
    <t>Экология и автомобилизация</t>
  </si>
  <si>
    <t>Материаловедение</t>
  </si>
  <si>
    <t>Электротехника и электроника</t>
  </si>
  <si>
    <t>Механика</t>
  </si>
  <si>
    <t>Теплотехника</t>
  </si>
  <si>
    <t>Гидравлика</t>
  </si>
  <si>
    <t>Экзаменов - 4; зачетов - 5; 
курсовых проектов - 1; курсовых  работ - 1</t>
  </si>
  <si>
    <t>Экзаменов - 8; зачетов - 10; 
курсовых проектов - 1; курсовых работ - 2</t>
  </si>
  <si>
    <t>Учебная практика, 3 нед.</t>
  </si>
  <si>
    <t>Специальность: 100101.65 (230700) "Сервис" 
Специализация "Сервис в жилищной и коммунально-бытовой сфере"</t>
  </si>
  <si>
    <t>Степень (квалификация): специалист по сервису и туризму</t>
  </si>
  <si>
    <t>Немецкий язык (второй)</t>
  </si>
  <si>
    <t>Валеология</t>
  </si>
  <si>
    <t>Информационные технологии в СКС и туризме. Оргтехника</t>
  </si>
  <si>
    <t>Методы научных исследований</t>
  </si>
  <si>
    <t>Менеджмент в СКС и туризме</t>
  </si>
  <si>
    <t>Маркетинг в СКС и туризме</t>
  </si>
  <si>
    <t>Техника и технология СКС и туризма</t>
  </si>
  <si>
    <t>Дисциплины специализации "Социокультурный сервис"</t>
  </si>
  <si>
    <t>Учебная практика, 4 нед.</t>
  </si>
  <si>
    <t>Экзаменов - 5; зачетов - 5; курсовых  работ - 1</t>
  </si>
  <si>
    <t>Правовое обеспечение СКС и туризма</t>
  </si>
  <si>
    <t>Документационное обеспечение СКС и туризма</t>
  </si>
  <si>
    <t>Специальность: 080502.65 (060800) "Экономика и управление на предприятии (в сфере сервиса)" 
Специализация "Организация деятельности"</t>
  </si>
  <si>
    <t>4 курс 7 семестр 2012- 2013 уч.год</t>
  </si>
  <si>
    <t>Итого 7 семестр:</t>
  </si>
  <si>
    <t>4 курс 8 семестр 2012- 2013 уч.год</t>
  </si>
  <si>
    <t>Итого 8 семестр:</t>
  </si>
  <si>
    <t>Информационно-поисковые системы</t>
  </si>
  <si>
    <t>Бухгалтерский учет</t>
  </si>
  <si>
    <t>Экономическая оценка инвестиций</t>
  </si>
  <si>
    <t>Планирование на предприятии</t>
  </si>
  <si>
    <t>Анализ и диагностика финансово-хозяйственной деятельности предприятия</t>
  </si>
  <si>
    <t>Основы внешнеэкономической деятельности</t>
  </si>
  <si>
    <t>Экономика недвижимости</t>
  </si>
  <si>
    <t>Организация предпринимательской деятельности</t>
  </si>
  <si>
    <t>Организация обслуживания населения</t>
  </si>
  <si>
    <t>Прогнозирование развития отрасли</t>
  </si>
  <si>
    <t>Дисциплины специализации "Организация деятельности"</t>
  </si>
  <si>
    <t>Бизнес-планирование в сфере сервиса</t>
  </si>
  <si>
    <t>Управление проектами</t>
  </si>
  <si>
    <t>Логистика</t>
  </si>
  <si>
    <t>Экзаменов - 5; зачетов - 5; курсовых проектов - 1</t>
  </si>
  <si>
    <t>Экзаменов - 5; зачетов - 4; курсовых  работ - 1</t>
  </si>
  <si>
    <t>Экзаменов - 10; зачетов - 9; 
курсовых проектов - 1;курсовых работ - 1</t>
  </si>
  <si>
    <t>Организационно-экономическое и нормативное обеспечение деятельности предприятия сервиса</t>
  </si>
  <si>
    <t>Практика по информатике и информационным технологиям в экономике, 2 нед.</t>
  </si>
  <si>
    <t>Производственно-профессиональная практика, 4 нед.</t>
  </si>
  <si>
    <t>Специальность: 100101.65 (230700) "Сервис" 
Специализация "Автосервис"</t>
  </si>
  <si>
    <t>Методы и средства исследований</t>
  </si>
  <si>
    <t>Менеджмент и маркетинг в сервисе</t>
  </si>
  <si>
    <t>Предпринимательская деятельность</t>
  </si>
  <si>
    <t>Прогнозирование и планирование в сервисе</t>
  </si>
  <si>
    <t>Технические средства предприятий</t>
  </si>
  <si>
    <t>Проектирование процесса оказания услуг</t>
  </si>
  <si>
    <t>Дисциплины специализации "Автосервис"</t>
  </si>
  <si>
    <t>Автотранспортные средства</t>
  </si>
  <si>
    <t>Эксплуатационные материалы</t>
  </si>
  <si>
    <t>Система, технология и организация сервиса транспортных средств</t>
  </si>
  <si>
    <t>Организация технического обслуживания и ремонта транспортных средств</t>
  </si>
  <si>
    <t>Дооборудование и тюнинг транспортных средств</t>
  </si>
  <si>
    <t>Конструкционные материалы</t>
  </si>
  <si>
    <t>Экзаменов - 4; зачетов - 5; 
курсовых проектов - 2; курсовых  работ - 1</t>
  </si>
  <si>
    <t>Экзаменов - 8; зачетов - 9; 
курсовых проектов - 2; курсовых работ - 1</t>
  </si>
  <si>
    <t>Профессионально-ориентированная практика, 2 нед.</t>
  </si>
  <si>
    <t>5 курс 9 семестр 2012- 2013 уч.год</t>
  </si>
  <si>
    <t>Итого 9 семестр:</t>
  </si>
  <si>
    <t>Управление затратами на предприятиях сервиса</t>
  </si>
  <si>
    <t>Налоговое планирование в малом бизнесе</t>
  </si>
  <si>
    <t>Обеспечение конкурентоспособности предприятий сферы сервиса</t>
  </si>
  <si>
    <t>Антикризисное управление на предприятиях сервиса</t>
  </si>
  <si>
    <t>Автоматизация управления деятельности предприятия сервиса</t>
  </si>
  <si>
    <t>Экзаменов - 5; зачетов - 4; курсовых работ - 2</t>
  </si>
  <si>
    <t>Государственные экзамены, 2 нед.</t>
  </si>
  <si>
    <t>Преддипломная практика, 6 нед.</t>
  </si>
  <si>
    <t>Дипломное проектирование, 10 нед.</t>
  </si>
  <si>
    <t>Защита выпускной квалификационной работы, 2 нед.</t>
  </si>
  <si>
    <t>Экспертиза и диагностика объектов и систем сервиса</t>
  </si>
  <si>
    <t>Системы автоматизированного проектирования в сервисе</t>
  </si>
  <si>
    <t>Организация автотранспортных предприятий и перевозочных услуг</t>
  </si>
  <si>
    <t>Автоматизация управления предприятиями автосервиса</t>
  </si>
  <si>
    <t>Экзаменов - 5; зачетов - 2; курсовых работ - 2</t>
  </si>
  <si>
    <t>Преддипломная практика, 5 нед.</t>
  </si>
  <si>
    <t>Дипломное проектирование, 13 нед.</t>
  </si>
  <si>
    <t>Защита выпускной квалификационной работы, 1 нед.</t>
  </si>
  <si>
    <t>Специальность: 100103.65 (230500) "Социально-культурный сервис и туризм" 
Специализация "Туризм"</t>
  </si>
  <si>
    <t>Инновации в СКС и туризме</t>
  </si>
  <si>
    <t>Дисциплины специализации "Туризм"</t>
  </si>
  <si>
    <t>Теория и технология туристской деятельности</t>
  </si>
  <si>
    <t>Организация обслуживания в гостиницах</t>
  </si>
  <si>
    <t>Международный туризм</t>
  </si>
  <si>
    <t>Специализированный туризм</t>
  </si>
  <si>
    <t>Экскурсоведение</t>
  </si>
  <si>
    <t>Экзаменов - 5; зачетов - 3; курсовых работ - 1</t>
  </si>
  <si>
    <t xml:space="preserve">Директор </t>
  </si>
  <si>
    <t>Калининградского филиала СПбГУСЭ</t>
  </si>
  <si>
    <t>1 курс 1 семестр 2011- 2012 уч.год</t>
  </si>
  <si>
    <t>Физкультура</t>
  </si>
  <si>
    <t>История</t>
  </si>
  <si>
    <t>Социология</t>
  </si>
  <si>
    <t>Русский язык и культура речи</t>
  </si>
  <si>
    <t>Линейная алгебра</t>
  </si>
  <si>
    <t>Концепции современного естествознания</t>
  </si>
  <si>
    <t>Микроэкономика</t>
  </si>
  <si>
    <t>Макроэкономика</t>
  </si>
  <si>
    <t>Итого 1 семестр:</t>
  </si>
  <si>
    <t>Экзаменов - 4, зачетов - 6</t>
  </si>
  <si>
    <t>1 курс 2 семестр 2011-2012 уч.г.</t>
  </si>
  <si>
    <t>Философия</t>
  </si>
  <si>
    <t>Институциональная экономика</t>
  </si>
  <si>
    <t>Экология</t>
  </si>
  <si>
    <t>Мировая экономика и международные экономические отношения</t>
  </si>
  <si>
    <t>Итого 2 семестр:</t>
  </si>
  <si>
    <t>Экзаменов - 5, зачетов - 4</t>
  </si>
  <si>
    <t>Экзаменов - 9, зачетов - 10</t>
  </si>
  <si>
    <t>Введение в профессию</t>
  </si>
  <si>
    <t>Экономическая теория</t>
  </si>
  <si>
    <t>Управление человеческими ресурсами</t>
  </si>
  <si>
    <t>Экзаменов - 4, зачетов - 5</t>
  </si>
  <si>
    <t>1 курс 1 семестр 2012- 2013 уч.год</t>
  </si>
  <si>
    <t>1 курс 2 семестр 2012-2013 уч.г.</t>
  </si>
  <si>
    <t>преподаватель.</t>
  </si>
  <si>
    <t>без факультатива</t>
  </si>
  <si>
    <t>Направление: 080200.62 "Менеджмент"</t>
  </si>
  <si>
    <t xml:space="preserve">Квалификация (степень): Бакалавр </t>
  </si>
  <si>
    <t>Направление: 080100.62 "Экономика"</t>
  </si>
  <si>
    <t xml:space="preserve">Направление: 080500.62 (521500) "Менеджмент" </t>
  </si>
  <si>
    <t>Направление: 080100 (521600) "Экономика" (эпс)</t>
  </si>
  <si>
    <t>Теория и технологии туристской деятельности</t>
  </si>
  <si>
    <t>История туризма</t>
  </si>
  <si>
    <t>Антропология туризма</t>
  </si>
  <si>
    <t>Туристский потенциал Северо-Западного региона России</t>
  </si>
  <si>
    <t>Экзаменов - 9; зачетов - 9; курсовых работ - 1</t>
  </si>
  <si>
    <t>Директор 
Калининградского филиала СПбГУСЭ</t>
  </si>
  <si>
    <t>Экзаменов - 5; зачетов - 4; курсовых работ - 1</t>
  </si>
  <si>
    <t>Экзаменов - 9; зачетов - 9; курсовых работ - 2</t>
  </si>
  <si>
    <t>08.07. - 21.07.2013 г.</t>
  </si>
  <si>
    <t>Экзаменов - 4; зачетов - 6</t>
  </si>
  <si>
    <t>Экзаменов - 9; зачетов - 10</t>
  </si>
  <si>
    <t>Экзаменов - 7; зачетов - 11; курсовых работ - 1</t>
  </si>
  <si>
    <t>Экзаменов - 8, зачетов - 11</t>
  </si>
  <si>
    <t>01.07.-14.07.13 г.</t>
  </si>
  <si>
    <t>15.07. - 28.07.2013 г.</t>
  </si>
  <si>
    <t>01.07.-14.07.2013 г.</t>
  </si>
  <si>
    <t>Директор
 Калининградского филиала СПбГУСЭ</t>
  </si>
  <si>
    <t>Деловой английский язык,4 чел</t>
  </si>
  <si>
    <t>Деловой немецкий язык, 1 чел.</t>
  </si>
  <si>
    <t>15.07.-28.07.2013 г.</t>
  </si>
  <si>
    <t>Деловой английский язык, 7 чел.</t>
  </si>
  <si>
    <t>Деловой немецкий язык, 2 чел.</t>
  </si>
  <si>
    <t>04.02.-10.02.2013 г.
01.07.-07.07.2013 г.</t>
  </si>
  <si>
    <t>Специальность: 080502.65 (060800) "Экономика и управление на предприятии
(в сфере сервиса)" 
Специализация "Организация деятельности"</t>
  </si>
  <si>
    <t>01.07.-28.07.2013 г.</t>
  </si>
  <si>
    <t>01.07.-21.07.2013 г.</t>
  </si>
  <si>
    <t>Экзаменов - 10; зачетов - 10; 
курсовых работ - 2</t>
  </si>
  <si>
    <t>10.06.-07.07.2013 г.</t>
  </si>
  <si>
    <t>28.01.-03.02.2013 г.</t>
  </si>
  <si>
    <t>24.06.-21.07.2013 г.</t>
  </si>
  <si>
    <t>28.01-10.02.2013 г.</t>
  </si>
  <si>
    <t>25.02.-07.04.2013 г.</t>
  </si>
  <si>
    <t>10.04.2013 г.</t>
  </si>
  <si>
    <t>08.04.-16.06.2013 г.</t>
  </si>
  <si>
    <t>02.07.2013 г.</t>
  </si>
  <si>
    <t>Специальность: 080502.65 (060800) "Экономика и управление на предприятии 
(в сфере сервиса)" 
Специализация "Организация деятельности"</t>
  </si>
  <si>
    <t>11.02.-17.03.2013 г.</t>
  </si>
  <si>
    <t>18.03.2013 г.</t>
  </si>
  <si>
    <t>01.04.-16.06.2013 г.</t>
  </si>
  <si>
    <t>23.06.2013 г.</t>
  </si>
  <si>
    <t>18.02.-31.03.2013 г.</t>
  </si>
  <si>
    <t>29.03.2013 г.</t>
  </si>
  <si>
    <t>29.06.2013 г.</t>
  </si>
  <si>
    <t>01.04.-24.06.2013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</si>
</sst>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17" applyFont="1" applyFill="1" applyAlignment="1">
      <alignment horizontal="left" vertical="center"/>
      <protection/>
    </xf>
    <xf numFmtId="0" fontId="3" fillId="0" borderId="0" xfId="17" applyFont="1" applyFill="1" applyAlignment="1">
      <alignment vertical="center"/>
      <protection/>
    </xf>
    <xf numFmtId="0" fontId="5" fillId="0" borderId="0" xfId="17" applyFont="1" applyFill="1" applyAlignment="1">
      <alignment vertical="center"/>
      <protection/>
    </xf>
    <xf numFmtId="0" fontId="6" fillId="0" borderId="0" xfId="17" applyFont="1" applyFill="1" applyBorder="1" applyAlignment="1">
      <alignment horizontal="center" vertical="center"/>
      <protection/>
    </xf>
    <xf numFmtId="0" fontId="7" fillId="0" borderId="1" xfId="17" applyFont="1" applyFill="1" applyBorder="1" applyAlignment="1">
      <alignment horizontal="right" vertical="center"/>
      <protection/>
    </xf>
    <xf numFmtId="0" fontId="3" fillId="0" borderId="1" xfId="17" applyFont="1" applyFill="1" applyBorder="1" applyAlignment="1">
      <alignment vertical="center"/>
      <protection/>
    </xf>
    <xf numFmtId="0" fontId="6" fillId="0" borderId="0" xfId="17" applyFont="1" applyFill="1" applyAlignment="1">
      <alignment horizontal="center" vertical="center"/>
      <protection/>
    </xf>
    <xf numFmtId="0" fontId="6" fillId="0" borderId="1" xfId="17" applyFont="1" applyFill="1" applyBorder="1" applyAlignment="1">
      <alignment horizontal="left" vertical="center" wrapText="1"/>
      <protection/>
    </xf>
    <xf numFmtId="0" fontId="3" fillId="0" borderId="2" xfId="17" applyFont="1" applyFill="1" applyBorder="1" applyAlignment="1">
      <alignment horizontal="center" vertical="center" wrapText="1"/>
      <protection/>
    </xf>
    <xf numFmtId="0" fontId="5" fillId="0" borderId="2" xfId="17" applyFont="1" applyFill="1" applyBorder="1" applyAlignment="1">
      <alignment horizontal="center" vertical="center" wrapText="1"/>
      <protection/>
    </xf>
    <xf numFmtId="0" fontId="7" fillId="0" borderId="2" xfId="17" applyFont="1" applyFill="1" applyBorder="1" applyAlignment="1">
      <alignment horizontal="center" vertical="center"/>
      <protection/>
    </xf>
    <xf numFmtId="0" fontId="7" fillId="0" borderId="2" xfId="17" applyFont="1" applyFill="1" applyBorder="1" applyAlignment="1">
      <alignment horizontal="left" vertical="center" wrapText="1"/>
      <protection/>
    </xf>
    <xf numFmtId="0" fontId="7" fillId="0" borderId="2" xfId="17" applyFont="1" applyFill="1" applyBorder="1" applyAlignment="1">
      <alignment horizontal="center" vertical="center" wrapText="1"/>
      <protection/>
    </xf>
    <xf numFmtId="0" fontId="7" fillId="0" borderId="3" xfId="17" applyFont="1" applyFill="1" applyBorder="1" applyAlignment="1">
      <alignment horizontal="center" vertical="center"/>
      <protection/>
    </xf>
    <xf numFmtId="0" fontId="5" fillId="0" borderId="3" xfId="17" applyFont="1" applyFill="1" applyBorder="1" applyAlignment="1">
      <alignment horizontal="center" vertical="center"/>
      <protection/>
    </xf>
    <xf numFmtId="0" fontId="7" fillId="0" borderId="4" xfId="17" applyFont="1" applyFill="1" applyBorder="1" applyAlignment="1">
      <alignment horizontal="center" vertical="center" wrapText="1"/>
      <protection/>
    </xf>
    <xf numFmtId="0" fontId="5" fillId="0" borderId="2" xfId="17" applyFont="1" applyFill="1" applyBorder="1" applyAlignment="1">
      <alignment horizontal="left" vertical="center" wrapText="1"/>
      <protection/>
    </xf>
    <xf numFmtId="0" fontId="7" fillId="0" borderId="5" xfId="17" applyFont="1" applyFill="1" applyBorder="1" applyAlignment="1">
      <alignment horizontal="center" vertical="center"/>
      <protection/>
    </xf>
    <xf numFmtId="0" fontId="5" fillId="0" borderId="5" xfId="17" applyFont="1" applyFill="1" applyBorder="1" applyAlignment="1">
      <alignment horizontal="center" vertical="center"/>
      <protection/>
    </xf>
    <xf numFmtId="0" fontId="7" fillId="0" borderId="2" xfId="17" applyFont="1" applyFill="1" applyBorder="1" applyAlignment="1">
      <alignment vertical="center"/>
      <protection/>
    </xf>
    <xf numFmtId="0" fontId="5" fillId="0" borderId="2" xfId="17" applyFont="1" applyFill="1" applyBorder="1" applyAlignment="1">
      <alignment vertical="center"/>
      <protection/>
    </xf>
    <xf numFmtId="0" fontId="5" fillId="0" borderId="2" xfId="17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7" fillId="0" borderId="5" xfId="17" applyFont="1" applyFill="1" applyBorder="1" applyAlignment="1">
      <alignment horizontal="center" vertical="center" wrapText="1"/>
      <protection/>
    </xf>
    <xf numFmtId="0" fontId="6" fillId="0" borderId="5" xfId="17" applyFont="1" applyFill="1" applyBorder="1" applyAlignment="1">
      <alignment horizontal="center" vertical="center"/>
      <protection/>
    </xf>
    <xf numFmtId="0" fontId="6" fillId="0" borderId="5" xfId="17" applyFont="1" applyFill="1" applyBorder="1" applyAlignment="1">
      <alignment horizontal="center" vertical="center" wrapText="1"/>
      <protection/>
    </xf>
    <xf numFmtId="0" fontId="6" fillId="0" borderId="6" xfId="17" applyFont="1" applyFill="1" applyBorder="1" applyAlignment="1">
      <alignment horizontal="center" vertical="center"/>
      <protection/>
    </xf>
    <xf numFmtId="0" fontId="8" fillId="0" borderId="5" xfId="17" applyFont="1" applyFill="1" applyBorder="1" applyAlignment="1">
      <alignment horizontal="center" vertical="center" wrapText="1"/>
      <protection/>
    </xf>
    <xf numFmtId="0" fontId="6" fillId="0" borderId="7" xfId="17" applyFont="1" applyFill="1" applyBorder="1" applyAlignment="1">
      <alignment horizontal="center" vertical="center" wrapText="1"/>
      <protection/>
    </xf>
    <xf numFmtId="0" fontId="8" fillId="0" borderId="8" xfId="17" applyFont="1" applyFill="1" applyBorder="1" applyAlignment="1">
      <alignment horizontal="center" vertical="center" wrapText="1"/>
      <protection/>
    </xf>
    <xf numFmtId="0" fontId="7" fillId="0" borderId="6" xfId="17" applyFont="1" applyFill="1" applyBorder="1" applyAlignment="1">
      <alignment vertical="center"/>
      <protection/>
    </xf>
    <xf numFmtId="0" fontId="5" fillId="0" borderId="5" xfId="17" applyFont="1" applyFill="1" applyBorder="1" applyAlignment="1">
      <alignment vertical="center"/>
      <protection/>
    </xf>
    <xf numFmtId="0" fontId="5" fillId="0" borderId="4" xfId="17" applyFont="1" applyFill="1" applyBorder="1" applyAlignment="1">
      <alignment horizontal="center" vertical="center" wrapText="1"/>
      <protection/>
    </xf>
    <xf numFmtId="0" fontId="5" fillId="0" borderId="2" xfId="17" applyFont="1" applyFill="1" applyBorder="1" applyAlignment="1">
      <alignment horizontal="center" vertical="center"/>
      <protection/>
    </xf>
    <xf numFmtId="0" fontId="7" fillId="0" borderId="9" xfId="17" applyFont="1" applyFill="1" applyBorder="1" applyAlignment="1">
      <alignment horizontal="center" vertical="center"/>
      <protection/>
    </xf>
    <xf numFmtId="0" fontId="7" fillId="0" borderId="9" xfId="17" applyFont="1" applyFill="1" applyBorder="1" applyAlignment="1">
      <alignment horizontal="left" vertical="center" wrapText="1"/>
      <protection/>
    </xf>
    <xf numFmtId="0" fontId="5" fillId="0" borderId="9" xfId="17" applyFont="1" applyFill="1" applyBorder="1" applyAlignment="1">
      <alignment horizontal="center" vertical="center" wrapText="1"/>
      <protection/>
    </xf>
    <xf numFmtId="0" fontId="6" fillId="0" borderId="10" xfId="17" applyFont="1" applyFill="1" applyBorder="1" applyAlignment="1">
      <alignment horizontal="center" vertical="center" wrapText="1"/>
      <protection/>
    </xf>
    <xf numFmtId="0" fontId="8" fillId="0" borderId="3" xfId="17" applyFont="1" applyFill="1" applyBorder="1" applyAlignment="1">
      <alignment horizontal="center" vertical="center" wrapText="1"/>
      <protection/>
    </xf>
    <xf numFmtId="0" fontId="6" fillId="0" borderId="11" xfId="17" applyFont="1" applyFill="1" applyBorder="1" applyAlignment="1">
      <alignment horizontal="center" vertical="center" wrapText="1"/>
      <protection/>
    </xf>
    <xf numFmtId="0" fontId="6" fillId="0" borderId="12" xfId="17" applyFont="1" applyFill="1" applyBorder="1" applyAlignment="1">
      <alignment horizontal="center" vertical="center"/>
      <protection/>
    </xf>
    <xf numFmtId="0" fontId="8" fillId="0" borderId="11" xfId="17" applyFont="1" applyFill="1" applyBorder="1" applyAlignment="1">
      <alignment horizontal="center" vertical="center" wrapText="1"/>
      <protection/>
    </xf>
    <xf numFmtId="0" fontId="6" fillId="0" borderId="7" xfId="17" applyFont="1" applyFill="1" applyBorder="1" applyAlignment="1">
      <alignment horizontal="center" vertical="center"/>
      <protection/>
    </xf>
    <xf numFmtId="0" fontId="7" fillId="0" borderId="0" xfId="17" applyFont="1" applyFill="1" applyBorder="1" applyAlignment="1">
      <alignment horizontal="center" vertical="center" wrapText="1"/>
      <protection/>
    </xf>
    <xf numFmtId="0" fontId="6" fillId="0" borderId="0" xfId="17" applyFont="1" applyFill="1" applyBorder="1" applyAlignment="1">
      <alignment horizontal="center" vertical="center" wrapText="1"/>
      <protection/>
    </xf>
    <xf numFmtId="0" fontId="8" fillId="0" borderId="0" xfId="17" applyFont="1" applyFill="1" applyBorder="1" applyAlignment="1">
      <alignment horizontal="center" vertical="center" wrapText="1"/>
      <protection/>
    </xf>
    <xf numFmtId="0" fontId="7" fillId="0" borderId="5" xfId="17" applyFont="1" applyFill="1" applyBorder="1" applyAlignment="1">
      <alignment horizontal="left" vertical="center" wrapText="1"/>
      <protection/>
    </xf>
    <xf numFmtId="0" fontId="7" fillId="0" borderId="9" xfId="17" applyFont="1" applyFill="1" applyBorder="1" applyAlignment="1">
      <alignment horizontal="center" vertical="center" wrapText="1"/>
      <protection/>
    </xf>
    <xf numFmtId="0" fontId="5" fillId="0" borderId="9" xfId="17" applyFont="1" applyFill="1" applyBorder="1" applyAlignment="1">
      <alignment vertical="center"/>
      <protection/>
    </xf>
    <xf numFmtId="0" fontId="7" fillId="0" borderId="13" xfId="17" applyFont="1" applyFill="1" applyBorder="1" applyAlignment="1">
      <alignment horizontal="center" vertical="center" wrapText="1"/>
      <protection/>
    </xf>
    <xf numFmtId="0" fontId="5" fillId="0" borderId="9" xfId="17" applyFont="1" applyFill="1" applyBorder="1" applyAlignment="1">
      <alignment horizontal="left" vertical="center" wrapText="1"/>
      <protection/>
    </xf>
    <xf numFmtId="0" fontId="6" fillId="0" borderId="2" xfId="17" applyFont="1" applyFill="1" applyBorder="1" applyAlignment="1">
      <alignment horizontal="left" vertical="center"/>
      <protection/>
    </xf>
    <xf numFmtId="0" fontId="5" fillId="0" borderId="5" xfId="17" applyFont="1" applyFill="1" applyBorder="1" applyAlignment="1">
      <alignment horizontal="center" vertical="center" wrapText="1"/>
      <protection/>
    </xf>
    <xf numFmtId="0" fontId="4" fillId="0" borderId="0" xfId="17" applyFont="1" applyFill="1" applyAlignment="1">
      <alignment horizontal="center" vertical="center"/>
      <protection/>
    </xf>
    <xf numFmtId="0" fontId="5" fillId="0" borderId="9" xfId="1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3" xfId="17" applyFont="1" applyFill="1" applyBorder="1" applyAlignment="1">
      <alignment horizontal="center" vertical="center" wrapText="1"/>
      <protection/>
    </xf>
    <xf numFmtId="0" fontId="7" fillId="0" borderId="3" xfId="17" applyFont="1" applyFill="1" applyBorder="1" applyAlignment="1">
      <alignment horizontal="center" vertical="center" wrapText="1"/>
      <protection/>
    </xf>
    <xf numFmtId="0" fontId="7" fillId="0" borderId="0" xfId="17" applyFont="1" applyFill="1" applyBorder="1" applyAlignment="1">
      <alignment horizontal="left" vertical="center" wrapText="1"/>
      <protection/>
    </xf>
    <xf numFmtId="0" fontId="7" fillId="0" borderId="9" xfId="17" applyFont="1" applyFill="1" applyBorder="1" applyAlignment="1">
      <alignment vertical="center"/>
      <protection/>
    </xf>
    <xf numFmtId="0" fontId="5" fillId="0" borderId="9" xfId="17" applyFont="1" applyFill="1" applyBorder="1" applyAlignment="1">
      <alignment horizontal="left" vertical="center"/>
      <protection/>
    </xf>
    <xf numFmtId="0" fontId="7" fillId="0" borderId="3" xfId="17" applyFont="1" applyFill="1" applyBorder="1" applyAlignment="1">
      <alignment horizontal="left" vertical="center" wrapText="1"/>
      <protection/>
    </xf>
    <xf numFmtId="0" fontId="7" fillId="0" borderId="10" xfId="17" applyFont="1" applyFill="1" applyBorder="1" applyAlignment="1">
      <alignment horizontal="center" vertical="center" wrapText="1"/>
      <protection/>
    </xf>
    <xf numFmtId="0" fontId="5" fillId="0" borderId="3" xfId="17" applyFont="1" applyFill="1" applyBorder="1" applyAlignment="1">
      <alignment horizontal="left" vertical="center" wrapText="1"/>
      <protection/>
    </xf>
    <xf numFmtId="0" fontId="5" fillId="0" borderId="14" xfId="17" applyFont="1" applyFill="1" applyBorder="1" applyAlignment="1">
      <alignment horizontal="center" vertical="center"/>
      <protection/>
    </xf>
    <xf numFmtId="0" fontId="5" fillId="0" borderId="3" xfId="17" applyFont="1" applyFill="1" applyBorder="1" applyAlignment="1">
      <alignment vertical="center"/>
      <protection/>
    </xf>
    <xf numFmtId="0" fontId="5" fillId="0" borderId="13" xfId="17" applyFont="1" applyFill="1" applyBorder="1" applyAlignment="1">
      <alignment horizontal="center" vertical="center" wrapText="1"/>
      <protection/>
    </xf>
    <xf numFmtId="0" fontId="6" fillId="0" borderId="3" xfId="17" applyFont="1" applyFill="1" applyBorder="1" applyAlignment="1">
      <alignment horizontal="left" vertical="center"/>
      <protection/>
    </xf>
    <xf numFmtId="0" fontId="6" fillId="0" borderId="10" xfId="17" applyFont="1" applyFill="1" applyBorder="1" applyAlignment="1">
      <alignment horizontal="center" vertical="center"/>
      <protection/>
    </xf>
    <xf numFmtId="0" fontId="6" fillId="0" borderId="2" xfId="17" applyFont="1" applyFill="1" applyBorder="1" applyAlignment="1">
      <alignment horizontal="center" vertical="center"/>
      <protection/>
    </xf>
    <xf numFmtId="0" fontId="8" fillId="0" borderId="2" xfId="17" applyFont="1" applyFill="1" applyBorder="1" applyAlignment="1">
      <alignment horizontal="center" vertical="center" wrapText="1"/>
      <protection/>
    </xf>
    <xf numFmtId="0" fontId="7" fillId="0" borderId="15" xfId="17" applyFont="1" applyFill="1" applyBorder="1" applyAlignment="1">
      <alignment horizontal="center" vertical="center"/>
      <protection/>
    </xf>
    <xf numFmtId="0" fontId="7" fillId="0" borderId="15" xfId="17" applyFont="1" applyFill="1" applyBorder="1" applyAlignment="1">
      <alignment horizontal="left" vertical="center" wrapText="1"/>
      <protection/>
    </xf>
    <xf numFmtId="0" fontId="5" fillId="0" borderId="15" xfId="17" applyFont="1" applyFill="1" applyBorder="1" applyAlignment="1">
      <alignment horizontal="center" vertical="center" wrapText="1"/>
      <protection/>
    </xf>
    <xf numFmtId="0" fontId="5" fillId="0" borderId="15" xfId="17" applyFont="1" applyFill="1" applyBorder="1" applyAlignment="1">
      <alignment horizontal="center" vertical="center"/>
      <protection/>
    </xf>
    <xf numFmtId="0" fontId="7" fillId="0" borderId="15" xfId="17" applyFont="1" applyFill="1" applyBorder="1" applyAlignment="1">
      <alignment horizontal="center" vertical="center" wrapText="1"/>
      <protection/>
    </xf>
    <xf numFmtId="0" fontId="5" fillId="0" borderId="16" xfId="17" applyFont="1" applyFill="1" applyBorder="1" applyAlignment="1">
      <alignment horizontal="center" vertical="center" wrapText="1"/>
      <protection/>
    </xf>
    <xf numFmtId="0" fontId="5" fillId="0" borderId="15" xfId="17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17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wrapText="1"/>
    </xf>
    <xf numFmtId="0" fontId="6" fillId="0" borderId="17" xfId="17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9" fillId="0" borderId="0" xfId="17" applyFont="1" applyFill="1" applyAlignment="1">
      <alignment horizontal="center" vertical="center"/>
      <protection/>
    </xf>
    <xf numFmtId="0" fontId="9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2" xfId="17" applyFont="1" applyFill="1" applyBorder="1" applyAlignment="1">
      <alignment horizontal="center" vertical="center" wrapText="1"/>
      <protection/>
    </xf>
    <xf numFmtId="0" fontId="6" fillId="0" borderId="10" xfId="17" applyFont="1" applyFill="1" applyBorder="1" applyAlignment="1">
      <alignment horizontal="center" vertical="center" wrapText="1"/>
      <protection/>
    </xf>
    <xf numFmtId="0" fontId="3" fillId="0" borderId="18" xfId="17" applyFont="1" applyFill="1" applyBorder="1" applyAlignment="1">
      <alignment horizontal="center" vertical="center" wrapText="1"/>
      <protection/>
    </xf>
    <xf numFmtId="0" fontId="3" fillId="0" borderId="19" xfId="17" applyFont="1" applyFill="1" applyBorder="1" applyAlignment="1">
      <alignment horizontal="center" vertical="center" wrapText="1"/>
      <protection/>
    </xf>
    <xf numFmtId="0" fontId="3" fillId="0" borderId="4" xfId="17" applyFont="1" applyFill="1" applyBorder="1" applyAlignment="1">
      <alignment horizontal="center" vertical="center" wrapText="1"/>
      <protection/>
    </xf>
    <xf numFmtId="0" fontId="7" fillId="0" borderId="2" xfId="17" applyFont="1" applyFill="1" applyBorder="1" applyAlignment="1">
      <alignment horizontal="center" vertical="center" wrapText="1"/>
      <protection/>
    </xf>
    <xf numFmtId="0" fontId="6" fillId="0" borderId="20" xfId="17" applyFont="1" applyFill="1" applyBorder="1" applyAlignment="1">
      <alignment horizontal="left" vertical="center" wrapText="1"/>
      <protection/>
    </xf>
    <xf numFmtId="0" fontId="6" fillId="0" borderId="1" xfId="17" applyFont="1" applyFill="1" applyBorder="1" applyAlignment="1">
      <alignment horizontal="left" vertical="center" wrapText="1"/>
      <protection/>
    </xf>
    <xf numFmtId="0" fontId="6" fillId="0" borderId="6" xfId="17" applyFont="1" applyFill="1" applyBorder="1" applyAlignment="1">
      <alignment horizontal="left" vertical="center" wrapText="1"/>
      <protection/>
    </xf>
    <xf numFmtId="0" fontId="5" fillId="0" borderId="3" xfId="17" applyFont="1" applyFill="1" applyBorder="1" applyAlignment="1">
      <alignment horizontal="center" vertical="center" wrapText="1"/>
      <protection/>
    </xf>
    <xf numFmtId="0" fontId="5" fillId="0" borderId="5" xfId="17" applyFont="1" applyFill="1" applyBorder="1" applyAlignment="1">
      <alignment horizontal="center" vertical="center" wrapText="1"/>
      <protection/>
    </xf>
    <xf numFmtId="0" fontId="6" fillId="0" borderId="11" xfId="17" applyFont="1" applyFill="1" applyBorder="1" applyAlignment="1">
      <alignment horizontal="center" vertical="center" wrapText="1"/>
      <protection/>
    </xf>
    <xf numFmtId="0" fontId="7" fillId="0" borderId="0" xfId="17" applyFont="1" applyFill="1" applyBorder="1" applyAlignment="1">
      <alignment horizontal="left" vertical="center" wrapText="1"/>
      <protection/>
    </xf>
    <xf numFmtId="0" fontId="6" fillId="0" borderId="11" xfId="17" applyFont="1" applyFill="1" applyBorder="1" applyAlignment="1">
      <alignment horizontal="center" vertical="center"/>
      <protection/>
    </xf>
    <xf numFmtId="0" fontId="6" fillId="0" borderId="14" xfId="17" applyFont="1" applyFill="1" applyBorder="1" applyAlignment="1">
      <alignment horizontal="center" vertical="center"/>
      <protection/>
    </xf>
    <xf numFmtId="0" fontId="6" fillId="0" borderId="14" xfId="17" applyFont="1" applyFill="1" applyBorder="1" applyAlignment="1">
      <alignment horizontal="left" vertical="center" wrapText="1"/>
      <protection/>
    </xf>
    <xf numFmtId="0" fontId="6" fillId="0" borderId="21" xfId="17" applyFont="1" applyFill="1" applyBorder="1" applyAlignment="1">
      <alignment horizontal="center" vertical="center" wrapText="1"/>
      <protection/>
    </xf>
    <xf numFmtId="0" fontId="6" fillId="0" borderId="22" xfId="17" applyFont="1" applyFill="1" applyBorder="1" applyAlignment="1">
      <alignment horizontal="center" vertical="center" wrapText="1"/>
      <protection/>
    </xf>
    <xf numFmtId="0" fontId="7" fillId="0" borderId="0" xfId="17" applyFont="1" applyFill="1" applyAlignment="1">
      <alignment horizontal="right" vertical="center" wrapText="1"/>
      <protection/>
    </xf>
    <xf numFmtId="0" fontId="4" fillId="0" borderId="0" xfId="17" applyFont="1" applyFill="1" applyAlignment="1">
      <alignment horizontal="left" vertical="center"/>
      <protection/>
    </xf>
    <xf numFmtId="0" fontId="4" fillId="0" borderId="0" xfId="17" applyFont="1" applyFill="1" applyAlignment="1">
      <alignment horizontal="left" vertical="center" wrapText="1"/>
      <protection/>
    </xf>
    <xf numFmtId="0" fontId="7" fillId="0" borderId="2" xfId="17" applyFont="1" applyFill="1" applyBorder="1" applyAlignment="1">
      <alignment horizontal="center" vertical="center"/>
      <protection/>
    </xf>
    <xf numFmtId="0" fontId="9" fillId="0" borderId="0" xfId="17" applyFont="1" applyFill="1" applyBorder="1" applyAlignment="1">
      <alignment horizontal="left" vertical="center" wrapText="1"/>
      <protection/>
    </xf>
    <xf numFmtId="0" fontId="3" fillId="0" borderId="2" xfId="17" applyFont="1" applyFill="1" applyBorder="1" applyAlignment="1">
      <alignment horizontal="center" vertical="center" wrapText="1"/>
      <protection/>
    </xf>
    <xf numFmtId="0" fontId="6" fillId="0" borderId="5" xfId="17" applyFont="1" applyFill="1" applyBorder="1" applyAlignment="1">
      <alignment horizontal="center" vertical="center"/>
      <protection/>
    </xf>
    <xf numFmtId="0" fontId="6" fillId="0" borderId="8" xfId="17" applyFont="1" applyFill="1" applyBorder="1" applyAlignment="1">
      <alignment horizontal="center" vertical="center"/>
      <protection/>
    </xf>
    <xf numFmtId="0" fontId="6" fillId="0" borderId="5" xfId="17" applyFont="1" applyFill="1" applyBorder="1" applyAlignment="1">
      <alignment horizontal="left" vertical="center" wrapText="1"/>
      <protection/>
    </xf>
    <xf numFmtId="0" fontId="6" fillId="0" borderId="8" xfId="17" applyFont="1" applyFill="1" applyBorder="1" applyAlignment="1">
      <alignment horizontal="left" vertical="center" wrapText="1"/>
      <protection/>
    </xf>
    <xf numFmtId="0" fontId="6" fillId="0" borderId="8" xfId="17" applyFont="1" applyFill="1" applyBorder="1" applyAlignment="1">
      <alignment horizontal="center" vertical="center" wrapText="1"/>
      <protection/>
    </xf>
    <xf numFmtId="0" fontId="6" fillId="0" borderId="2" xfId="17" applyFont="1" applyFill="1" applyBorder="1" applyAlignment="1">
      <alignment horizontal="center" vertical="center" wrapText="1"/>
      <protection/>
    </xf>
    <xf numFmtId="0" fontId="7" fillId="0" borderId="0" xfId="17" applyFont="1" applyFill="1" applyAlignment="1">
      <alignment horizontal="left" vertical="center" wrapText="1"/>
      <protection/>
    </xf>
    <xf numFmtId="0" fontId="7" fillId="0" borderId="0" xfId="17" applyFont="1" applyFill="1" applyAlignment="1">
      <alignment horizontal="left" vertical="center"/>
      <protection/>
    </xf>
    <xf numFmtId="0" fontId="5" fillId="0" borderId="3" xfId="17" applyFont="1" applyFill="1" applyBorder="1" applyAlignment="1">
      <alignment horizontal="center" vertical="center"/>
      <protection/>
    </xf>
    <xf numFmtId="0" fontId="5" fillId="0" borderId="5" xfId="17" applyFont="1" applyFill="1" applyBorder="1" applyAlignment="1">
      <alignment horizontal="center" vertical="center"/>
      <protection/>
    </xf>
    <xf numFmtId="0" fontId="7" fillId="0" borderId="3" xfId="17" applyFont="1" applyFill="1" applyBorder="1" applyAlignment="1">
      <alignment horizontal="center" vertical="center"/>
      <protection/>
    </xf>
    <xf numFmtId="0" fontId="7" fillId="0" borderId="5" xfId="17" applyFont="1" applyFill="1" applyBorder="1" applyAlignment="1">
      <alignment horizontal="center" vertical="center"/>
      <protection/>
    </xf>
    <xf numFmtId="0" fontId="7" fillId="0" borderId="3" xfId="17" applyFont="1" applyFill="1" applyBorder="1" applyAlignment="1">
      <alignment horizontal="center" vertical="center" wrapText="1"/>
      <protection/>
    </xf>
    <xf numFmtId="0" fontId="7" fillId="0" borderId="5" xfId="17" applyFont="1" applyFill="1" applyBorder="1" applyAlignment="1">
      <alignment horizontal="center" vertical="center" wrapText="1"/>
      <protection/>
    </xf>
    <xf numFmtId="0" fontId="3" fillId="0" borderId="3" xfId="17" applyFont="1" applyFill="1" applyBorder="1" applyAlignment="1">
      <alignment horizontal="center" vertical="center" wrapText="1"/>
      <protection/>
    </xf>
    <xf numFmtId="0" fontId="3" fillId="0" borderId="5" xfId="17" applyFont="1" applyFill="1" applyBorder="1" applyAlignment="1">
      <alignment horizontal="center" vertical="center" wrapText="1"/>
      <protection/>
    </xf>
    <xf numFmtId="0" fontId="6" fillId="0" borderId="23" xfId="17" applyFont="1" applyFill="1" applyBorder="1" applyAlignment="1">
      <alignment horizontal="center" vertical="center" wrapText="1"/>
      <protection/>
    </xf>
    <xf numFmtId="0" fontId="6" fillId="0" borderId="24" xfId="17" applyFont="1" applyFill="1" applyBorder="1" applyAlignment="1">
      <alignment horizontal="center" vertical="center" wrapText="1"/>
      <protection/>
    </xf>
    <xf numFmtId="0" fontId="6" fillId="0" borderId="12" xfId="17" applyFont="1" applyFill="1" applyBorder="1" applyAlignment="1">
      <alignment horizontal="center" vertical="center" wrapText="1"/>
      <protection/>
    </xf>
    <xf numFmtId="0" fontId="5" fillId="0" borderId="2" xfId="17" applyFont="1" applyFill="1" applyBorder="1" applyAlignment="1">
      <alignment horizontal="center" vertical="center" wrapText="1"/>
      <protection/>
    </xf>
    <xf numFmtId="0" fontId="3" fillId="0" borderId="10" xfId="17" applyFont="1" applyFill="1" applyBorder="1" applyAlignment="1">
      <alignment horizontal="center" vertical="center"/>
      <protection/>
    </xf>
    <xf numFmtId="0" fontId="3" fillId="0" borderId="6" xfId="17" applyFont="1" applyFill="1" applyBorder="1" applyAlignment="1">
      <alignment horizontal="center" vertical="center"/>
      <protection/>
    </xf>
    <xf numFmtId="0" fontId="2" fillId="0" borderId="0" xfId="17" applyFont="1" applyFill="1" applyAlignment="1">
      <alignment horizontal="left" vertical="center"/>
      <protection/>
    </xf>
    <xf numFmtId="0" fontId="4" fillId="0" borderId="0" xfId="17" applyFont="1" applyFill="1" applyAlignment="1">
      <alignment horizontal="right" vertical="center"/>
      <protection/>
    </xf>
    <xf numFmtId="0" fontId="9" fillId="0" borderId="0" xfId="17" applyFont="1" applyFill="1" applyAlignment="1">
      <alignment horizontal="left" vertical="center"/>
      <protection/>
    </xf>
    <xf numFmtId="0" fontId="6" fillId="0" borderId="0" xfId="17" applyFont="1" applyFill="1" applyAlignment="1">
      <alignment horizontal="left" vertical="center"/>
      <protection/>
    </xf>
    <xf numFmtId="0" fontId="7" fillId="0" borderId="0" xfId="17" applyFont="1" applyFill="1" applyAlignment="1">
      <alignment horizontal="right" vertical="center"/>
      <protection/>
    </xf>
    <xf numFmtId="0" fontId="9" fillId="0" borderId="20" xfId="17" applyFont="1" applyFill="1" applyBorder="1" applyAlignment="1">
      <alignment horizontal="left" vertical="center" wrapText="1"/>
      <protection/>
    </xf>
    <xf numFmtId="0" fontId="9" fillId="0" borderId="1" xfId="17" applyFont="1" applyFill="1" applyBorder="1" applyAlignment="1">
      <alignment horizontal="left" vertical="center" wrapText="1"/>
      <protection/>
    </xf>
    <xf numFmtId="0" fontId="9" fillId="0" borderId="6" xfId="17" applyFont="1" applyFill="1" applyBorder="1" applyAlignment="1">
      <alignment horizontal="left" vertical="center" wrapText="1"/>
      <protection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18" xfId="17" applyFont="1" applyFill="1" applyBorder="1" applyAlignment="1">
      <alignment horizontal="center" vertical="center" wrapText="1"/>
      <protection/>
    </xf>
    <xf numFmtId="0" fontId="5" fillId="0" borderId="19" xfId="17" applyFont="1" applyFill="1" applyBorder="1" applyAlignment="1">
      <alignment horizontal="center" vertical="center" wrapText="1"/>
      <protection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17" applyFont="1" applyFill="1" applyBorder="1" applyAlignment="1">
      <alignment horizontal="center" vertical="center" wrapText="1"/>
      <protection/>
    </xf>
    <xf numFmtId="0" fontId="6" fillId="0" borderId="28" xfId="17" applyFont="1" applyFill="1" applyBorder="1" applyAlignment="1">
      <alignment horizontal="center" vertical="center" wrapText="1"/>
      <protection/>
    </xf>
    <xf numFmtId="0" fontId="6" fillId="0" borderId="7" xfId="1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7" applyFont="1" applyFill="1" applyBorder="1" applyAlignment="1">
      <alignment horizontal="center" vertical="center" wrapText="1"/>
      <protection/>
    </xf>
    <xf numFmtId="0" fontId="6" fillId="0" borderId="18" xfId="17" applyFont="1" applyFill="1" applyBorder="1" applyAlignment="1">
      <alignment horizontal="center" vertical="center" wrapText="1"/>
      <protection/>
    </xf>
    <xf numFmtId="0" fontId="6" fillId="0" borderId="19" xfId="17" applyFont="1" applyFill="1" applyBorder="1" applyAlignment="1">
      <alignment horizontal="center" vertical="center" wrapText="1"/>
      <protection/>
    </xf>
    <xf numFmtId="0" fontId="6" fillId="0" borderId="4" xfId="17" applyFont="1" applyFill="1" applyBorder="1" applyAlignment="1">
      <alignment horizontal="center" vertical="center" wrapText="1"/>
      <protection/>
    </xf>
    <xf numFmtId="0" fontId="6" fillId="0" borderId="3" xfId="17" applyFont="1" applyFill="1" applyBorder="1" applyAlignment="1">
      <alignment horizontal="center" vertical="center"/>
      <protection/>
    </xf>
    <xf numFmtId="0" fontId="6" fillId="0" borderId="3" xfId="17" applyFont="1" applyFill="1" applyBorder="1" applyAlignment="1">
      <alignment horizontal="center" vertical="center" wrapText="1"/>
      <protection/>
    </xf>
    <xf numFmtId="0" fontId="6" fillId="0" borderId="1" xfId="17" applyFont="1" applyFill="1" applyBorder="1" applyAlignment="1">
      <alignment horizontal="center" vertical="center"/>
      <protection/>
    </xf>
    <xf numFmtId="0" fontId="7" fillId="0" borderId="22" xfId="17" applyFont="1" applyFill="1" applyBorder="1" applyAlignment="1">
      <alignment horizontal="left" vertical="center"/>
      <protection/>
    </xf>
    <xf numFmtId="0" fontId="7" fillId="0" borderId="0" xfId="17" applyFont="1" applyFill="1" applyBorder="1" applyAlignment="1">
      <alignment horizontal="left" vertical="center"/>
      <protection/>
    </xf>
    <xf numFmtId="0" fontId="7" fillId="0" borderId="22" xfId="17" applyFont="1" applyFill="1" applyBorder="1" applyAlignment="1">
      <alignment horizontal="left" vertical="center"/>
      <protection/>
    </xf>
    <xf numFmtId="0" fontId="7" fillId="0" borderId="0" xfId="17" applyFont="1" applyFill="1" applyAlignment="1">
      <alignment horizontal="right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workbookViewId="0" topLeftCell="A155">
      <selection activeCell="A140" sqref="A140:J177"/>
    </sheetView>
  </sheetViews>
  <sheetFormatPr defaultColWidth="9.00390625" defaultRowHeight="12.75"/>
  <cols>
    <col min="1" max="1" width="5.375" style="23" customWidth="1"/>
    <col min="2" max="2" width="34.875" style="23" customWidth="1"/>
    <col min="3" max="3" width="7.00390625" style="23" customWidth="1"/>
    <col min="4" max="4" width="8.625" style="23" customWidth="1"/>
    <col min="5" max="5" width="7.875" style="23" customWidth="1"/>
    <col min="6" max="6" width="7.625" style="23" customWidth="1"/>
    <col min="7" max="7" width="6.00390625" style="23" hidden="1" customWidth="1"/>
    <col min="8" max="8" width="5.625" style="57" hidden="1" customWidth="1"/>
    <col min="9" max="9" width="10.25390625" style="23" customWidth="1"/>
    <col min="10" max="10" width="11.25390625" style="23" customWidth="1"/>
    <col min="11" max="11" width="9.875" style="23" customWidth="1"/>
    <col min="12" max="12" width="22.375" style="23" customWidth="1"/>
    <col min="13" max="16384" width="9.125" style="23" customWidth="1"/>
  </cols>
  <sheetData>
    <row r="1" spans="1:12" ht="20.25">
      <c r="A1" s="190" t="s">
        <v>13</v>
      </c>
      <c r="B1" s="190"/>
      <c r="C1" s="190"/>
      <c r="D1" s="2"/>
      <c r="E1" s="191" t="s">
        <v>14</v>
      </c>
      <c r="F1" s="191"/>
      <c r="G1" s="191"/>
      <c r="H1" s="191"/>
      <c r="I1" s="191"/>
      <c r="J1" s="191"/>
      <c r="K1" s="2"/>
      <c r="L1" s="3"/>
    </row>
    <row r="2" spans="1:12" ht="30.75" customHeight="1">
      <c r="A2" s="192" t="s">
        <v>59</v>
      </c>
      <c r="B2" s="193"/>
      <c r="C2" s="193"/>
      <c r="D2" s="174" t="s">
        <v>287</v>
      </c>
      <c r="E2" s="175"/>
      <c r="F2" s="175"/>
      <c r="G2" s="175"/>
      <c r="H2" s="175"/>
      <c r="I2" s="175"/>
      <c r="J2" s="175"/>
      <c r="K2" s="2"/>
      <c r="L2" s="3"/>
    </row>
    <row r="3" spans="1:12" ht="34.5" customHeight="1">
      <c r="A3" s="1"/>
      <c r="B3" s="1"/>
      <c r="C3" s="1"/>
      <c r="D3" s="4"/>
      <c r="E3" s="5"/>
      <c r="F3" s="6"/>
      <c r="G3" s="6"/>
      <c r="H3" s="162" t="s">
        <v>15</v>
      </c>
      <c r="I3" s="162"/>
      <c r="J3" s="162"/>
      <c r="K3" s="2"/>
      <c r="L3" s="3"/>
    </row>
    <row r="4" spans="1:12" ht="18.75">
      <c r="A4" s="163" t="s">
        <v>60</v>
      </c>
      <c r="B4" s="163"/>
      <c r="C4" s="163"/>
      <c r="D4" s="163"/>
      <c r="E4" s="54"/>
      <c r="F4" s="54"/>
      <c r="G4" s="54"/>
      <c r="H4" s="54"/>
      <c r="I4" s="54"/>
      <c r="J4" s="54"/>
      <c r="K4" s="7"/>
      <c r="L4" s="3"/>
    </row>
    <row r="5" spans="1:12" ht="56.25" customHeight="1">
      <c r="A5" s="164" t="s">
        <v>68</v>
      </c>
      <c r="B5" s="164"/>
      <c r="C5" s="164"/>
      <c r="D5" s="164"/>
      <c r="E5" s="164"/>
      <c r="F5" s="164"/>
      <c r="G5" s="164"/>
      <c r="H5" s="164"/>
      <c r="I5" s="164"/>
      <c r="J5" s="164"/>
      <c r="K5" s="7"/>
      <c r="L5" s="3"/>
    </row>
    <row r="6" spans="1:12" ht="18.75">
      <c r="A6" s="164" t="s">
        <v>27</v>
      </c>
      <c r="B6" s="164"/>
      <c r="C6" s="164"/>
      <c r="D6" s="164"/>
      <c r="E6" s="164"/>
      <c r="F6" s="164"/>
      <c r="G6" s="164"/>
      <c r="H6" s="164"/>
      <c r="I6" s="164"/>
      <c r="J6" s="164"/>
      <c r="K6" s="7"/>
      <c r="L6" s="3"/>
    </row>
    <row r="7" spans="1:12" ht="18.75">
      <c r="A7" s="166" t="s">
        <v>28</v>
      </c>
      <c r="B7" s="166"/>
      <c r="C7" s="166"/>
      <c r="D7" s="166"/>
      <c r="E7" s="166"/>
      <c r="F7" s="166"/>
      <c r="G7" s="166"/>
      <c r="H7" s="166"/>
      <c r="I7" s="166"/>
      <c r="J7" s="166"/>
      <c r="K7" s="8" t="s">
        <v>61</v>
      </c>
      <c r="L7" s="3"/>
    </row>
    <row r="8" spans="1:12" ht="23.25" customHeight="1">
      <c r="A8" s="167" t="s">
        <v>0</v>
      </c>
      <c r="B8" s="187" t="s">
        <v>16</v>
      </c>
      <c r="C8" s="146" t="s">
        <v>17</v>
      </c>
      <c r="D8" s="147"/>
      <c r="E8" s="147"/>
      <c r="F8" s="148"/>
      <c r="G8" s="182" t="s">
        <v>7</v>
      </c>
      <c r="H8" s="182" t="s">
        <v>8</v>
      </c>
      <c r="I8" s="182" t="s">
        <v>20</v>
      </c>
      <c r="J8" s="182" t="s">
        <v>21</v>
      </c>
      <c r="K8" s="188" t="s">
        <v>1</v>
      </c>
      <c r="L8" s="187" t="s">
        <v>70</v>
      </c>
    </row>
    <row r="9" spans="1:12" ht="25.5">
      <c r="A9" s="167"/>
      <c r="B9" s="187"/>
      <c r="C9" s="10" t="s">
        <v>18</v>
      </c>
      <c r="D9" s="9" t="s">
        <v>19</v>
      </c>
      <c r="E9" s="9" t="s">
        <v>69</v>
      </c>
      <c r="F9" s="9" t="s">
        <v>58</v>
      </c>
      <c r="G9" s="183"/>
      <c r="H9" s="183"/>
      <c r="I9" s="183"/>
      <c r="J9" s="183"/>
      <c r="K9" s="189"/>
      <c r="L9" s="187"/>
    </row>
    <row r="10" spans="1:12" ht="15" customHeight="1">
      <c r="A10" s="165">
        <v>1</v>
      </c>
      <c r="B10" s="12" t="s">
        <v>11</v>
      </c>
      <c r="C10" s="165">
        <f>D10+E10+F10</f>
        <v>36</v>
      </c>
      <c r="D10" s="165"/>
      <c r="E10" s="149">
        <v>36</v>
      </c>
      <c r="F10" s="149"/>
      <c r="G10" s="187">
        <v>18</v>
      </c>
      <c r="H10" s="176">
        <f>C10/G10</f>
        <v>2</v>
      </c>
      <c r="I10" s="176"/>
      <c r="J10" s="149" t="s">
        <v>3</v>
      </c>
      <c r="K10" s="16" t="s">
        <v>78</v>
      </c>
      <c r="L10" s="17"/>
    </row>
    <row r="11" spans="1:12" ht="15" customHeight="1">
      <c r="A11" s="165"/>
      <c r="B11" s="12" t="s">
        <v>12</v>
      </c>
      <c r="C11" s="165"/>
      <c r="D11" s="165"/>
      <c r="E11" s="149"/>
      <c r="F11" s="149"/>
      <c r="G11" s="187"/>
      <c r="H11" s="177"/>
      <c r="I11" s="177"/>
      <c r="J11" s="149"/>
      <c r="K11" s="16" t="s">
        <v>82</v>
      </c>
      <c r="L11" s="17"/>
    </row>
    <row r="12" spans="1:12" ht="15" customHeight="1">
      <c r="A12" s="11">
        <v>2</v>
      </c>
      <c r="B12" s="12" t="s">
        <v>62</v>
      </c>
      <c r="C12" s="11">
        <f>D12+E12+F12</f>
        <v>54</v>
      </c>
      <c r="D12" s="11">
        <v>36</v>
      </c>
      <c r="E12" s="13">
        <v>18</v>
      </c>
      <c r="F12" s="13"/>
      <c r="G12" s="10">
        <v>18</v>
      </c>
      <c r="H12" s="34">
        <f>C12/G12</f>
        <v>3</v>
      </c>
      <c r="I12" s="21"/>
      <c r="J12" s="13" t="s">
        <v>3</v>
      </c>
      <c r="K12" s="16"/>
      <c r="L12" s="22"/>
    </row>
    <row r="13" spans="1:12" ht="15" customHeight="1">
      <c r="A13" s="11">
        <v>3</v>
      </c>
      <c r="B13" s="12" t="s">
        <v>29</v>
      </c>
      <c r="C13" s="11">
        <f aca="true" t="shared" si="0" ref="C13:C19">D13+E13+F13</f>
        <v>54</v>
      </c>
      <c r="D13" s="13">
        <v>36</v>
      </c>
      <c r="E13" s="13">
        <v>18</v>
      </c>
      <c r="F13" s="13"/>
      <c r="G13" s="10">
        <v>18</v>
      </c>
      <c r="H13" s="34">
        <f aca="true" t="shared" si="1" ref="H13:H19">C13/G13</f>
        <v>3</v>
      </c>
      <c r="J13" s="34" t="s">
        <v>2</v>
      </c>
      <c r="K13" s="16"/>
      <c r="L13" s="22"/>
    </row>
    <row r="14" spans="1:12" ht="13.5" customHeight="1">
      <c r="A14" s="11">
        <v>4</v>
      </c>
      <c r="B14" s="12" t="s">
        <v>34</v>
      </c>
      <c r="C14" s="11">
        <f t="shared" si="0"/>
        <v>72</v>
      </c>
      <c r="D14" s="13">
        <v>36</v>
      </c>
      <c r="E14" s="13">
        <v>36</v>
      </c>
      <c r="F14" s="13"/>
      <c r="G14" s="10">
        <v>18</v>
      </c>
      <c r="H14" s="34">
        <f t="shared" si="1"/>
        <v>4</v>
      </c>
      <c r="J14" s="34" t="s">
        <v>3</v>
      </c>
      <c r="K14" s="16"/>
      <c r="L14" s="22"/>
    </row>
    <row r="15" spans="1:12" ht="15" customHeight="1">
      <c r="A15" s="11">
        <v>5</v>
      </c>
      <c r="B15" s="12" t="s">
        <v>10</v>
      </c>
      <c r="C15" s="11">
        <f t="shared" si="0"/>
        <v>72</v>
      </c>
      <c r="D15" s="11">
        <v>36</v>
      </c>
      <c r="E15" s="13">
        <v>36</v>
      </c>
      <c r="F15" s="13"/>
      <c r="G15" s="10">
        <v>18</v>
      </c>
      <c r="H15" s="34">
        <f t="shared" si="1"/>
        <v>4</v>
      </c>
      <c r="I15" s="19"/>
      <c r="J15" s="13" t="s">
        <v>3</v>
      </c>
      <c r="K15" s="16"/>
      <c r="L15" s="17"/>
    </row>
    <row r="16" spans="1:12" ht="15" customHeight="1">
      <c r="A16" s="11">
        <v>6</v>
      </c>
      <c r="B16" s="12" t="s">
        <v>6</v>
      </c>
      <c r="C16" s="11">
        <f t="shared" si="0"/>
        <v>54</v>
      </c>
      <c r="D16" s="11">
        <v>36</v>
      </c>
      <c r="E16" s="13">
        <v>18</v>
      </c>
      <c r="F16" s="13"/>
      <c r="G16" s="10">
        <v>18</v>
      </c>
      <c r="H16" s="34">
        <f t="shared" si="1"/>
        <v>3</v>
      </c>
      <c r="I16" s="19"/>
      <c r="J16" s="13" t="s">
        <v>3</v>
      </c>
      <c r="K16" s="16"/>
      <c r="L16" s="17"/>
    </row>
    <row r="17" spans="1:12" ht="15" customHeight="1">
      <c r="A17" s="11">
        <v>7</v>
      </c>
      <c r="B17" s="12" t="s">
        <v>25</v>
      </c>
      <c r="C17" s="11">
        <f t="shared" si="0"/>
        <v>54</v>
      </c>
      <c r="D17" s="13">
        <v>36</v>
      </c>
      <c r="E17" s="13">
        <v>18</v>
      </c>
      <c r="F17" s="13"/>
      <c r="G17" s="10">
        <v>18</v>
      </c>
      <c r="H17" s="34">
        <f t="shared" si="1"/>
        <v>3</v>
      </c>
      <c r="I17" s="21"/>
      <c r="J17" s="13" t="s">
        <v>2</v>
      </c>
      <c r="K17" s="16"/>
      <c r="L17" s="17"/>
    </row>
    <row r="18" spans="1:12" ht="15" customHeight="1">
      <c r="A18" s="11">
        <v>8</v>
      </c>
      <c r="B18" s="12" t="s">
        <v>37</v>
      </c>
      <c r="C18" s="11">
        <f t="shared" si="0"/>
        <v>54</v>
      </c>
      <c r="D18" s="13">
        <v>36</v>
      </c>
      <c r="E18" s="13"/>
      <c r="F18" s="13">
        <v>18</v>
      </c>
      <c r="G18" s="10">
        <v>18</v>
      </c>
      <c r="H18" s="34">
        <f t="shared" si="1"/>
        <v>3</v>
      </c>
      <c r="I18" s="21"/>
      <c r="J18" s="13" t="s">
        <v>2</v>
      </c>
      <c r="K18" s="13"/>
      <c r="L18" s="17"/>
    </row>
    <row r="19" spans="1:12" ht="15" customHeight="1" thickBot="1">
      <c r="A19" s="35">
        <v>9</v>
      </c>
      <c r="B19" s="36" t="s">
        <v>26</v>
      </c>
      <c r="C19" s="35">
        <f t="shared" si="0"/>
        <v>72</v>
      </c>
      <c r="D19" s="48"/>
      <c r="E19" s="48">
        <v>72</v>
      </c>
      <c r="F19" s="48"/>
      <c r="G19" s="37">
        <v>18</v>
      </c>
      <c r="H19" s="55">
        <f t="shared" si="1"/>
        <v>4</v>
      </c>
      <c r="I19" s="49"/>
      <c r="J19" s="48" t="s">
        <v>2</v>
      </c>
      <c r="K19" s="50"/>
      <c r="L19" s="51"/>
    </row>
    <row r="20" spans="1:12" ht="16.5" thickTop="1">
      <c r="A20" s="168"/>
      <c r="B20" s="170" t="s">
        <v>23</v>
      </c>
      <c r="C20" s="26">
        <f>SUM(C10:C19)</f>
        <v>522</v>
      </c>
      <c r="D20" s="26">
        <f>SUM(D10:D19)</f>
        <v>252</v>
      </c>
      <c r="E20" s="26">
        <f>SUM(E10:E19)</f>
        <v>252</v>
      </c>
      <c r="F20" s="26">
        <f>SUM(F10:F19)</f>
        <v>18</v>
      </c>
      <c r="G20" s="26"/>
      <c r="H20" s="26"/>
      <c r="I20" s="26"/>
      <c r="J20" s="26"/>
      <c r="K20" s="27"/>
      <c r="L20" s="28"/>
    </row>
    <row r="21" spans="1:12" ht="16.5" thickBot="1">
      <c r="A21" s="169"/>
      <c r="B21" s="171"/>
      <c r="C21" s="172" t="s">
        <v>66</v>
      </c>
      <c r="D21" s="172"/>
      <c r="E21" s="172"/>
      <c r="F21" s="172"/>
      <c r="G21" s="172"/>
      <c r="H21" s="172"/>
      <c r="I21" s="172"/>
      <c r="J21" s="172"/>
      <c r="K21" s="29"/>
      <c r="L21" s="30"/>
    </row>
    <row r="22" spans="1:12" ht="15.75">
      <c r="A22" s="150" t="s">
        <v>32</v>
      </c>
      <c r="B22" s="151"/>
      <c r="C22" s="151"/>
      <c r="D22" s="151"/>
      <c r="E22" s="151"/>
      <c r="F22" s="151"/>
      <c r="G22" s="151"/>
      <c r="H22" s="151"/>
      <c r="I22" s="151"/>
      <c r="J22" s="152"/>
      <c r="K22" s="31"/>
      <c r="L22" s="32"/>
    </row>
    <row r="23" spans="1:12" s="56" customFormat="1" ht="15" customHeight="1">
      <c r="A23" s="11">
        <v>1</v>
      </c>
      <c r="B23" s="12" t="s">
        <v>63</v>
      </c>
      <c r="C23" s="11">
        <f>D23+E23+F23</f>
        <v>51</v>
      </c>
      <c r="D23" s="10">
        <v>34</v>
      </c>
      <c r="E23" s="10">
        <v>17</v>
      </c>
      <c r="F23" s="10"/>
      <c r="G23" s="10">
        <v>17</v>
      </c>
      <c r="H23" s="34">
        <f>C23/G23</f>
        <v>3</v>
      </c>
      <c r="I23" s="34"/>
      <c r="J23" s="13" t="s">
        <v>2</v>
      </c>
      <c r="K23" s="33"/>
      <c r="L23" s="17"/>
    </row>
    <row r="24" spans="1:12" s="56" customFormat="1" ht="15" customHeight="1">
      <c r="A24" s="178">
        <v>2</v>
      </c>
      <c r="B24" s="12" t="s">
        <v>30</v>
      </c>
      <c r="C24" s="178">
        <f>D24+E24+F24</f>
        <v>51</v>
      </c>
      <c r="D24" s="153"/>
      <c r="E24" s="153">
        <v>51</v>
      </c>
      <c r="F24" s="153"/>
      <c r="G24" s="153">
        <v>17</v>
      </c>
      <c r="H24" s="176">
        <f>C24/G24</f>
        <v>3</v>
      </c>
      <c r="I24" s="153"/>
      <c r="J24" s="180" t="s">
        <v>2</v>
      </c>
      <c r="K24" s="16" t="s">
        <v>78</v>
      </c>
      <c r="L24" s="17"/>
    </row>
    <row r="25" spans="1:12" ht="15" customHeight="1">
      <c r="A25" s="179"/>
      <c r="B25" s="12" t="s">
        <v>31</v>
      </c>
      <c r="C25" s="179"/>
      <c r="D25" s="154"/>
      <c r="E25" s="154"/>
      <c r="F25" s="154"/>
      <c r="G25" s="154"/>
      <c r="H25" s="177"/>
      <c r="I25" s="154"/>
      <c r="J25" s="181"/>
      <c r="K25" s="16" t="s">
        <v>82</v>
      </c>
      <c r="L25" s="22"/>
    </row>
    <row r="26" spans="1:12" ht="15" customHeight="1">
      <c r="A26" s="11">
        <v>4</v>
      </c>
      <c r="B26" s="12" t="s">
        <v>33</v>
      </c>
      <c r="C26" s="11">
        <f aca="true" t="shared" si="2" ref="C26:C32">D26+E26+F26</f>
        <v>68</v>
      </c>
      <c r="D26" s="34">
        <v>34</v>
      </c>
      <c r="E26" s="10">
        <v>34</v>
      </c>
      <c r="F26" s="10"/>
      <c r="G26" s="10">
        <v>17</v>
      </c>
      <c r="H26" s="34">
        <f aca="true" t="shared" si="3" ref="H26:H32">C26/G26</f>
        <v>4</v>
      </c>
      <c r="I26" s="21"/>
      <c r="J26" s="13" t="s">
        <v>2</v>
      </c>
      <c r="K26" s="33"/>
      <c r="L26" s="22"/>
    </row>
    <row r="27" spans="1:12" ht="15" customHeight="1">
      <c r="A27" s="11">
        <v>5</v>
      </c>
      <c r="B27" s="12" t="s">
        <v>35</v>
      </c>
      <c r="C27" s="11">
        <f>D27+E27+F27</f>
        <v>68</v>
      </c>
      <c r="D27" s="11">
        <v>34</v>
      </c>
      <c r="E27" s="13">
        <v>34</v>
      </c>
      <c r="F27" s="13"/>
      <c r="G27" s="10">
        <v>17</v>
      </c>
      <c r="H27" s="34">
        <f t="shared" si="3"/>
        <v>4</v>
      </c>
      <c r="I27" s="21"/>
      <c r="J27" s="13" t="s">
        <v>3</v>
      </c>
      <c r="K27" s="16"/>
      <c r="L27" s="17"/>
    </row>
    <row r="28" spans="1:12" ht="15" customHeight="1">
      <c r="A28" s="11">
        <v>6</v>
      </c>
      <c r="B28" s="12" t="s">
        <v>25</v>
      </c>
      <c r="C28" s="11">
        <f t="shared" si="2"/>
        <v>51</v>
      </c>
      <c r="D28" s="10">
        <v>34</v>
      </c>
      <c r="E28" s="10">
        <v>17</v>
      </c>
      <c r="F28" s="10"/>
      <c r="G28" s="10">
        <v>17</v>
      </c>
      <c r="H28" s="34">
        <f t="shared" si="3"/>
        <v>3</v>
      </c>
      <c r="I28" s="21"/>
      <c r="J28" s="13" t="s">
        <v>3</v>
      </c>
      <c r="K28" s="33"/>
      <c r="L28" s="22"/>
    </row>
    <row r="29" spans="1:12" ht="15" customHeight="1">
      <c r="A29" s="11">
        <v>7</v>
      </c>
      <c r="B29" s="12" t="s">
        <v>36</v>
      </c>
      <c r="C29" s="11">
        <f t="shared" si="2"/>
        <v>51</v>
      </c>
      <c r="D29" s="10">
        <v>34</v>
      </c>
      <c r="E29" s="10">
        <v>17</v>
      </c>
      <c r="F29" s="10"/>
      <c r="G29" s="10">
        <v>17</v>
      </c>
      <c r="H29" s="34">
        <f t="shared" si="3"/>
        <v>3</v>
      </c>
      <c r="I29" s="21"/>
      <c r="J29" s="13" t="s">
        <v>2</v>
      </c>
      <c r="K29" s="33"/>
      <c r="L29" s="17"/>
    </row>
    <row r="30" spans="1:12" ht="15" customHeight="1">
      <c r="A30" s="11">
        <v>8</v>
      </c>
      <c r="B30" s="12" t="s">
        <v>5</v>
      </c>
      <c r="C30" s="11">
        <f t="shared" si="2"/>
        <v>51</v>
      </c>
      <c r="D30" s="10">
        <v>34</v>
      </c>
      <c r="E30" s="10">
        <v>17</v>
      </c>
      <c r="F30" s="10"/>
      <c r="G30" s="10">
        <v>17</v>
      </c>
      <c r="H30" s="34">
        <f t="shared" si="3"/>
        <v>3</v>
      </c>
      <c r="I30" s="20"/>
      <c r="J30" s="10" t="s">
        <v>3</v>
      </c>
      <c r="K30" s="10"/>
      <c r="L30" s="22"/>
    </row>
    <row r="31" spans="1:12" ht="33" customHeight="1">
      <c r="A31" s="11">
        <v>9</v>
      </c>
      <c r="B31" s="12" t="s">
        <v>64</v>
      </c>
      <c r="C31" s="11">
        <f t="shared" si="2"/>
        <v>68</v>
      </c>
      <c r="D31" s="10">
        <v>34</v>
      </c>
      <c r="E31" s="10">
        <v>34</v>
      </c>
      <c r="F31" s="10"/>
      <c r="G31" s="10">
        <v>17</v>
      </c>
      <c r="H31" s="34">
        <f t="shared" si="3"/>
        <v>4</v>
      </c>
      <c r="I31" s="11" t="s">
        <v>65</v>
      </c>
      <c r="J31" s="10" t="s">
        <v>3</v>
      </c>
      <c r="K31" s="33"/>
      <c r="L31" s="22"/>
    </row>
    <row r="32" spans="1:12" ht="15" customHeight="1" thickBot="1">
      <c r="A32" s="35">
        <v>10</v>
      </c>
      <c r="B32" s="36" t="s">
        <v>26</v>
      </c>
      <c r="C32" s="35">
        <f t="shared" si="2"/>
        <v>68</v>
      </c>
      <c r="D32" s="48"/>
      <c r="E32" s="48">
        <v>68</v>
      </c>
      <c r="F32" s="48"/>
      <c r="G32" s="37">
        <v>17</v>
      </c>
      <c r="H32" s="55">
        <f t="shared" si="3"/>
        <v>4</v>
      </c>
      <c r="I32" s="49"/>
      <c r="J32" s="48" t="s">
        <v>2</v>
      </c>
      <c r="K32" s="50"/>
      <c r="L32" s="51"/>
    </row>
    <row r="33" spans="1:12" ht="16.5" thickTop="1">
      <c r="A33" s="158"/>
      <c r="B33" s="159" t="s">
        <v>24</v>
      </c>
      <c r="C33" s="26">
        <f>SUM(C23:C32)</f>
        <v>527</v>
      </c>
      <c r="D33" s="26">
        <f>SUM(D23:D32)</f>
        <v>238</v>
      </c>
      <c r="E33" s="26">
        <f>SUM(E23:E32)</f>
        <v>289</v>
      </c>
      <c r="F33" s="26">
        <f>SUM(F23:F32)</f>
        <v>0</v>
      </c>
      <c r="G33" s="26"/>
      <c r="H33" s="26"/>
      <c r="I33" s="26"/>
      <c r="J33" s="26"/>
      <c r="K33" s="27"/>
      <c r="L33" s="28"/>
    </row>
    <row r="34" spans="1:12" ht="31.5" customHeight="1" thickBot="1">
      <c r="A34" s="158"/>
      <c r="B34" s="159"/>
      <c r="C34" s="160" t="s">
        <v>76</v>
      </c>
      <c r="D34" s="161"/>
      <c r="E34" s="161"/>
      <c r="F34" s="161"/>
      <c r="G34" s="161"/>
      <c r="H34" s="161"/>
      <c r="I34" s="161"/>
      <c r="J34" s="145"/>
      <c r="K34" s="38"/>
      <c r="L34" s="39"/>
    </row>
    <row r="35" spans="1:12" ht="15.75">
      <c r="A35" s="157"/>
      <c r="B35" s="155" t="s">
        <v>22</v>
      </c>
      <c r="C35" s="40">
        <f>C20+C33</f>
        <v>1049</v>
      </c>
      <c r="D35" s="40">
        <f>D20+D33</f>
        <v>490</v>
      </c>
      <c r="E35" s="40">
        <f>E20+E33</f>
        <v>541</v>
      </c>
      <c r="F35" s="40">
        <f>F20+F33</f>
        <v>18</v>
      </c>
      <c r="G35" s="40"/>
      <c r="H35" s="40"/>
      <c r="I35" s="40"/>
      <c r="J35" s="40"/>
      <c r="K35" s="41"/>
      <c r="L35" s="42"/>
    </row>
    <row r="36" spans="1:12" ht="16.5" thickBot="1">
      <c r="A36" s="169"/>
      <c r="B36" s="172"/>
      <c r="C36" s="172" t="s">
        <v>286</v>
      </c>
      <c r="D36" s="172"/>
      <c r="E36" s="172"/>
      <c r="F36" s="172"/>
      <c r="G36" s="172"/>
      <c r="H36" s="172"/>
      <c r="I36" s="172"/>
      <c r="J36" s="172"/>
      <c r="K36" s="43"/>
      <c r="L36" s="30"/>
    </row>
    <row r="37" spans="1:12" ht="15.75">
      <c r="A37" s="18">
        <v>1</v>
      </c>
      <c r="B37" s="47" t="s">
        <v>67</v>
      </c>
      <c r="C37" s="184" t="s">
        <v>295</v>
      </c>
      <c r="D37" s="185"/>
      <c r="E37" s="185"/>
      <c r="F37" s="185"/>
      <c r="G37" s="185"/>
      <c r="H37" s="185"/>
      <c r="I37" s="185"/>
      <c r="J37" s="186"/>
      <c r="K37" s="25"/>
      <c r="L37" s="28"/>
    </row>
    <row r="38" spans="1:12" ht="28.5" customHeight="1">
      <c r="A38" s="4"/>
      <c r="B38" s="44" t="s">
        <v>4</v>
      </c>
      <c r="C38" s="45"/>
      <c r="D38" s="45"/>
      <c r="E38" s="45"/>
      <c r="F38" s="156" t="s">
        <v>9</v>
      </c>
      <c r="G38" s="156"/>
      <c r="H38" s="156"/>
      <c r="I38" s="156"/>
      <c r="J38" s="45"/>
      <c r="K38" s="4"/>
      <c r="L38" s="46"/>
    </row>
    <row r="47" spans="1:12" ht="20.25">
      <c r="A47" s="190" t="s">
        <v>13</v>
      </c>
      <c r="B47" s="190"/>
      <c r="C47" s="190"/>
      <c r="D47" s="2"/>
      <c r="E47" s="191" t="s">
        <v>14</v>
      </c>
      <c r="F47" s="191"/>
      <c r="G47" s="191"/>
      <c r="H47" s="191"/>
      <c r="I47" s="191"/>
      <c r="J47" s="191"/>
      <c r="K47" s="2"/>
      <c r="L47" s="3"/>
    </row>
    <row r="48" spans="1:12" ht="33" customHeight="1">
      <c r="A48" s="192" t="s">
        <v>59</v>
      </c>
      <c r="B48" s="193"/>
      <c r="C48" s="193"/>
      <c r="D48" s="162" t="s">
        <v>287</v>
      </c>
      <c r="E48" s="194"/>
      <c r="F48" s="194"/>
      <c r="G48" s="194"/>
      <c r="H48" s="194"/>
      <c r="I48" s="194"/>
      <c r="J48" s="194"/>
      <c r="K48" s="2"/>
      <c r="L48" s="3"/>
    </row>
    <row r="49" spans="1:12" ht="20.25">
      <c r="A49" s="1"/>
      <c r="B49" s="1"/>
      <c r="C49" s="1"/>
      <c r="D49" s="4"/>
      <c r="E49" s="5"/>
      <c r="F49" s="6"/>
      <c r="G49" s="6"/>
      <c r="H49" s="162" t="s">
        <v>15</v>
      </c>
      <c r="I49" s="162"/>
      <c r="J49" s="162"/>
      <c r="K49" s="2"/>
      <c r="L49" s="3"/>
    </row>
    <row r="50" spans="1:12" ht="18.75">
      <c r="A50" s="163" t="s">
        <v>60</v>
      </c>
      <c r="B50" s="163"/>
      <c r="C50" s="163"/>
      <c r="D50" s="163"/>
      <c r="E50" s="54"/>
      <c r="F50" s="54"/>
      <c r="G50" s="54"/>
      <c r="H50" s="54"/>
      <c r="I50" s="54"/>
      <c r="J50" s="54"/>
      <c r="K50" s="7"/>
      <c r="L50" s="3"/>
    </row>
    <row r="51" spans="1:12" ht="56.25" customHeight="1">
      <c r="A51" s="164" t="s">
        <v>71</v>
      </c>
      <c r="B51" s="164"/>
      <c r="C51" s="164"/>
      <c r="D51" s="164"/>
      <c r="E51" s="164"/>
      <c r="F51" s="164"/>
      <c r="G51" s="164"/>
      <c r="H51" s="164"/>
      <c r="I51" s="164"/>
      <c r="J51" s="164"/>
      <c r="K51" s="7"/>
      <c r="L51" s="3"/>
    </row>
    <row r="52" spans="1:12" ht="18.75">
      <c r="A52" s="164" t="s">
        <v>27</v>
      </c>
      <c r="B52" s="164"/>
      <c r="C52" s="164"/>
      <c r="D52" s="164"/>
      <c r="E52" s="164"/>
      <c r="F52" s="164"/>
      <c r="G52" s="164"/>
      <c r="H52" s="164"/>
      <c r="I52" s="164"/>
      <c r="J52" s="164"/>
      <c r="K52" s="7"/>
      <c r="L52" s="3"/>
    </row>
    <row r="53" spans="1:12" ht="18.75">
      <c r="A53" s="166" t="s">
        <v>28</v>
      </c>
      <c r="B53" s="166"/>
      <c r="C53" s="166"/>
      <c r="D53" s="166"/>
      <c r="E53" s="166"/>
      <c r="F53" s="166"/>
      <c r="G53" s="166"/>
      <c r="H53" s="166"/>
      <c r="I53" s="166"/>
      <c r="J53" s="166"/>
      <c r="K53" s="8" t="s">
        <v>72</v>
      </c>
      <c r="L53" s="3"/>
    </row>
    <row r="54" spans="1:12" ht="23.25" customHeight="1">
      <c r="A54" s="167" t="s">
        <v>0</v>
      </c>
      <c r="B54" s="187" t="s">
        <v>16</v>
      </c>
      <c r="C54" s="146" t="s">
        <v>17</v>
      </c>
      <c r="D54" s="147"/>
      <c r="E54" s="147"/>
      <c r="F54" s="148"/>
      <c r="G54" s="182" t="s">
        <v>7</v>
      </c>
      <c r="H54" s="182" t="s">
        <v>8</v>
      </c>
      <c r="I54" s="182" t="s">
        <v>20</v>
      </c>
      <c r="J54" s="182" t="s">
        <v>21</v>
      </c>
      <c r="K54" s="188" t="s">
        <v>1</v>
      </c>
      <c r="L54" s="187" t="s">
        <v>70</v>
      </c>
    </row>
    <row r="55" spans="1:12" ht="25.5">
      <c r="A55" s="167"/>
      <c r="B55" s="187"/>
      <c r="C55" s="10" t="s">
        <v>18</v>
      </c>
      <c r="D55" s="9" t="s">
        <v>19</v>
      </c>
      <c r="E55" s="9" t="s">
        <v>69</v>
      </c>
      <c r="F55" s="9" t="s">
        <v>58</v>
      </c>
      <c r="G55" s="183"/>
      <c r="H55" s="183"/>
      <c r="I55" s="183"/>
      <c r="J55" s="183"/>
      <c r="K55" s="189"/>
      <c r="L55" s="187"/>
    </row>
    <row r="56" spans="1:12" ht="15" customHeight="1">
      <c r="A56" s="165">
        <v>1</v>
      </c>
      <c r="B56" s="12" t="s">
        <v>11</v>
      </c>
      <c r="C56" s="165">
        <f>D56+E56+F56</f>
        <v>36</v>
      </c>
      <c r="D56" s="165"/>
      <c r="E56" s="149">
        <v>36</v>
      </c>
      <c r="F56" s="149"/>
      <c r="G56" s="187">
        <v>18</v>
      </c>
      <c r="H56" s="176">
        <f>C56/G56</f>
        <v>2</v>
      </c>
      <c r="I56" s="176"/>
      <c r="J56" s="149" t="s">
        <v>2</v>
      </c>
      <c r="K56" s="16" t="s">
        <v>61</v>
      </c>
      <c r="L56" s="17"/>
    </row>
    <row r="57" spans="1:12" ht="15" customHeight="1">
      <c r="A57" s="165"/>
      <c r="B57" s="12" t="s">
        <v>12</v>
      </c>
      <c r="C57" s="165"/>
      <c r="D57" s="165"/>
      <c r="E57" s="149"/>
      <c r="F57" s="149"/>
      <c r="G57" s="187"/>
      <c r="H57" s="177"/>
      <c r="I57" s="177"/>
      <c r="J57" s="149"/>
      <c r="K57" s="16" t="s">
        <v>78</v>
      </c>
      <c r="L57" s="17"/>
    </row>
    <row r="58" spans="1:12" ht="15" customHeight="1">
      <c r="A58" s="11">
        <v>2</v>
      </c>
      <c r="B58" s="12" t="s">
        <v>73</v>
      </c>
      <c r="C58" s="11">
        <f>D58+E58+F58</f>
        <v>54</v>
      </c>
      <c r="D58" s="11">
        <v>36</v>
      </c>
      <c r="E58" s="13">
        <v>18</v>
      </c>
      <c r="F58" s="13"/>
      <c r="G58" s="10">
        <v>18</v>
      </c>
      <c r="H58" s="34">
        <f>C58/G58</f>
        <v>3</v>
      </c>
      <c r="I58" s="21"/>
      <c r="J58" s="13" t="s">
        <v>3</v>
      </c>
      <c r="K58" s="16"/>
      <c r="L58" s="22"/>
    </row>
    <row r="59" spans="1:12" ht="15" customHeight="1">
      <c r="A59" s="11">
        <v>3</v>
      </c>
      <c r="B59" s="12" t="s">
        <v>38</v>
      </c>
      <c r="C59" s="11">
        <f aca="true" t="shared" si="4" ref="C59:C65">D59+E59+F59</f>
        <v>54</v>
      </c>
      <c r="D59" s="13">
        <v>36</v>
      </c>
      <c r="E59" s="13">
        <v>18</v>
      </c>
      <c r="F59" s="13"/>
      <c r="G59" s="10">
        <v>18</v>
      </c>
      <c r="H59" s="34">
        <f aca="true" t="shared" si="5" ref="H59:H65">C59/G59</f>
        <v>3</v>
      </c>
      <c r="J59" s="34" t="s">
        <v>2</v>
      </c>
      <c r="K59" s="16"/>
      <c r="L59" s="22"/>
    </row>
    <row r="60" spans="1:12" ht="15" customHeight="1">
      <c r="A60" s="11">
        <v>4</v>
      </c>
      <c r="B60" s="12" t="s">
        <v>39</v>
      </c>
      <c r="C60" s="11">
        <f t="shared" si="4"/>
        <v>54</v>
      </c>
      <c r="D60" s="11">
        <v>36</v>
      </c>
      <c r="E60" s="13">
        <v>18</v>
      </c>
      <c r="F60" s="13"/>
      <c r="G60" s="10">
        <v>18</v>
      </c>
      <c r="H60" s="34">
        <f t="shared" si="5"/>
        <v>3</v>
      </c>
      <c r="I60" s="21"/>
      <c r="J60" s="13" t="s">
        <v>3</v>
      </c>
      <c r="K60" s="16"/>
      <c r="L60" s="17"/>
    </row>
    <row r="61" spans="1:12" ht="15" customHeight="1">
      <c r="A61" s="11">
        <v>5</v>
      </c>
      <c r="B61" s="12" t="s">
        <v>25</v>
      </c>
      <c r="C61" s="11">
        <f>D61+E61+F61</f>
        <v>54</v>
      </c>
      <c r="D61" s="13">
        <v>36</v>
      </c>
      <c r="E61" s="13">
        <v>18</v>
      </c>
      <c r="F61" s="13"/>
      <c r="G61" s="10">
        <v>18</v>
      </c>
      <c r="H61" s="34">
        <f>C61/G61</f>
        <v>3</v>
      </c>
      <c r="I61" s="21"/>
      <c r="J61" s="13" t="s">
        <v>2</v>
      </c>
      <c r="K61" s="16"/>
      <c r="L61" s="17"/>
    </row>
    <row r="62" spans="1:12" ht="15" customHeight="1">
      <c r="A62" s="11">
        <v>6</v>
      </c>
      <c r="B62" s="12" t="s">
        <v>75</v>
      </c>
      <c r="C62" s="11">
        <f>D62+E62+F62</f>
        <v>72</v>
      </c>
      <c r="D62" s="11">
        <v>36</v>
      </c>
      <c r="E62" s="13">
        <v>36</v>
      </c>
      <c r="F62" s="13"/>
      <c r="G62" s="10">
        <v>18</v>
      </c>
      <c r="H62" s="34">
        <f>C62/G62</f>
        <v>4</v>
      </c>
      <c r="I62" s="19" t="s">
        <v>65</v>
      </c>
      <c r="J62" s="13" t="s">
        <v>3</v>
      </c>
      <c r="K62" s="16"/>
      <c r="L62" s="17"/>
    </row>
    <row r="63" spans="1:12" ht="15" customHeight="1">
      <c r="A63" s="11">
        <v>7</v>
      </c>
      <c r="B63" s="12" t="s">
        <v>37</v>
      </c>
      <c r="C63" s="11">
        <f>D63+E63+F63</f>
        <v>54</v>
      </c>
      <c r="D63" s="13">
        <v>36</v>
      </c>
      <c r="E63" s="13"/>
      <c r="F63" s="13">
        <v>18</v>
      </c>
      <c r="G63" s="10">
        <v>18</v>
      </c>
      <c r="H63" s="34">
        <f>C63/G63</f>
        <v>3</v>
      </c>
      <c r="I63" s="21"/>
      <c r="J63" s="13" t="s">
        <v>2</v>
      </c>
      <c r="K63" s="13"/>
      <c r="L63" s="17"/>
    </row>
    <row r="64" spans="1:12" ht="15" customHeight="1">
      <c r="A64" s="11">
        <v>8</v>
      </c>
      <c r="B64" s="12" t="s">
        <v>41</v>
      </c>
      <c r="C64" s="11">
        <f>D64+E64+F64</f>
        <v>72</v>
      </c>
      <c r="D64" s="13">
        <v>36</v>
      </c>
      <c r="E64" s="13">
        <v>36</v>
      </c>
      <c r="F64" s="13"/>
      <c r="G64" s="10">
        <v>18</v>
      </c>
      <c r="H64" s="34">
        <f>C64/G64</f>
        <v>4</v>
      </c>
      <c r="I64" s="32"/>
      <c r="J64" s="13" t="s">
        <v>3</v>
      </c>
      <c r="K64" s="16"/>
      <c r="L64" s="17"/>
    </row>
    <row r="65" spans="1:12" ht="15" customHeight="1" thickBot="1">
      <c r="A65" s="35">
        <v>9</v>
      </c>
      <c r="B65" s="36" t="s">
        <v>26</v>
      </c>
      <c r="C65" s="35">
        <f t="shared" si="4"/>
        <v>72</v>
      </c>
      <c r="D65" s="48"/>
      <c r="E65" s="48">
        <v>72</v>
      </c>
      <c r="F65" s="48"/>
      <c r="G65" s="37">
        <v>18</v>
      </c>
      <c r="H65" s="55">
        <f t="shared" si="5"/>
        <v>4</v>
      </c>
      <c r="I65" s="49"/>
      <c r="J65" s="48" t="s">
        <v>2</v>
      </c>
      <c r="K65" s="50"/>
      <c r="L65" s="51"/>
    </row>
    <row r="66" spans="1:12" ht="16.5" thickTop="1">
      <c r="A66" s="168"/>
      <c r="B66" s="170" t="s">
        <v>23</v>
      </c>
      <c r="C66" s="26">
        <f>SUM(C56:C65)</f>
        <v>522</v>
      </c>
      <c r="D66" s="26">
        <f>SUM(D56:D65)</f>
        <v>252</v>
      </c>
      <c r="E66" s="26">
        <f>SUM(E56:E65)</f>
        <v>252</v>
      </c>
      <c r="F66" s="26">
        <f>SUM(F56:F65)</f>
        <v>18</v>
      </c>
      <c r="G66" s="26"/>
      <c r="H66" s="26"/>
      <c r="I66" s="26"/>
      <c r="J66" s="26"/>
      <c r="K66" s="27"/>
      <c r="L66" s="28"/>
    </row>
    <row r="67" spans="1:12" ht="21" customHeight="1" thickBot="1">
      <c r="A67" s="169"/>
      <c r="B67" s="171"/>
      <c r="C67" s="172" t="s">
        <v>76</v>
      </c>
      <c r="D67" s="172"/>
      <c r="E67" s="172"/>
      <c r="F67" s="172"/>
      <c r="G67" s="172"/>
      <c r="H67" s="172"/>
      <c r="I67" s="172"/>
      <c r="J67" s="172"/>
      <c r="K67" s="29"/>
      <c r="L67" s="30"/>
    </row>
    <row r="68" spans="1:12" ht="15.75">
      <c r="A68" s="150" t="s">
        <v>32</v>
      </c>
      <c r="B68" s="151"/>
      <c r="C68" s="151"/>
      <c r="D68" s="151"/>
      <c r="E68" s="151"/>
      <c r="F68" s="151"/>
      <c r="G68" s="151"/>
      <c r="H68" s="151"/>
      <c r="I68" s="151"/>
      <c r="J68" s="152"/>
      <c r="K68" s="31"/>
      <c r="L68" s="32"/>
    </row>
    <row r="69" spans="1:12" ht="15" customHeight="1">
      <c r="A69" s="165">
        <v>1</v>
      </c>
      <c r="B69" s="12" t="s">
        <v>11</v>
      </c>
      <c r="C69" s="165">
        <f>D69+E69+F69</f>
        <v>36</v>
      </c>
      <c r="D69" s="165"/>
      <c r="E69" s="149">
        <v>36</v>
      </c>
      <c r="F69" s="149"/>
      <c r="G69" s="187">
        <v>18</v>
      </c>
      <c r="H69" s="176">
        <f>C69/G69</f>
        <v>2</v>
      </c>
      <c r="I69" s="176"/>
      <c r="J69" s="149" t="s">
        <v>2</v>
      </c>
      <c r="K69" s="16" t="s">
        <v>61</v>
      </c>
      <c r="L69" s="17"/>
    </row>
    <row r="70" spans="1:12" ht="15" customHeight="1">
      <c r="A70" s="165"/>
      <c r="B70" s="12" t="s">
        <v>12</v>
      </c>
      <c r="C70" s="165"/>
      <c r="D70" s="165"/>
      <c r="E70" s="149"/>
      <c r="F70" s="149"/>
      <c r="G70" s="187"/>
      <c r="H70" s="177"/>
      <c r="I70" s="177"/>
      <c r="J70" s="149"/>
      <c r="K70" s="16" t="s">
        <v>78</v>
      </c>
      <c r="L70" s="17"/>
    </row>
    <row r="71" spans="1:12" ht="15" customHeight="1">
      <c r="A71" s="11">
        <v>2</v>
      </c>
      <c r="B71" s="12" t="s">
        <v>33</v>
      </c>
      <c r="C71" s="11">
        <f aca="true" t="shared" si="6" ref="C71:C76">D71+E71+F71</f>
        <v>72</v>
      </c>
      <c r="D71" s="34">
        <v>36</v>
      </c>
      <c r="E71" s="10">
        <v>36</v>
      </c>
      <c r="F71" s="10"/>
      <c r="G71" s="10">
        <v>18</v>
      </c>
      <c r="H71" s="34">
        <f aca="true" t="shared" si="7" ref="H71:H76">C71/G71</f>
        <v>4</v>
      </c>
      <c r="I71" s="21"/>
      <c r="J71" s="13" t="s">
        <v>2</v>
      </c>
      <c r="K71" s="33"/>
      <c r="L71" s="22"/>
    </row>
    <row r="72" spans="1:12" ht="15" customHeight="1">
      <c r="A72" s="11">
        <v>3</v>
      </c>
      <c r="B72" s="12" t="s">
        <v>25</v>
      </c>
      <c r="C72" s="11">
        <f t="shared" si="6"/>
        <v>54</v>
      </c>
      <c r="D72" s="10">
        <v>36</v>
      </c>
      <c r="E72" s="10">
        <v>18</v>
      </c>
      <c r="F72" s="10"/>
      <c r="G72" s="10">
        <v>18</v>
      </c>
      <c r="H72" s="34">
        <f t="shared" si="7"/>
        <v>3</v>
      </c>
      <c r="I72" s="21"/>
      <c r="J72" s="13" t="s">
        <v>3</v>
      </c>
      <c r="K72" s="33"/>
      <c r="L72" s="22"/>
    </row>
    <row r="73" spans="1:12" ht="15" customHeight="1">
      <c r="A73" s="11">
        <v>4</v>
      </c>
      <c r="B73" s="12" t="s">
        <v>74</v>
      </c>
      <c r="C73" s="11">
        <f t="shared" si="6"/>
        <v>54</v>
      </c>
      <c r="D73" s="10">
        <v>18</v>
      </c>
      <c r="E73" s="10">
        <v>36</v>
      </c>
      <c r="F73" s="10"/>
      <c r="G73" s="10">
        <v>18</v>
      </c>
      <c r="H73" s="34">
        <f t="shared" si="7"/>
        <v>3</v>
      </c>
      <c r="I73" s="21"/>
      <c r="J73" s="13" t="s">
        <v>2</v>
      </c>
      <c r="K73" s="33"/>
      <c r="L73" s="22"/>
    </row>
    <row r="74" spans="1:12" ht="15" customHeight="1">
      <c r="A74" s="11">
        <v>5</v>
      </c>
      <c r="B74" s="12" t="s">
        <v>40</v>
      </c>
      <c r="C74" s="11">
        <f t="shared" si="6"/>
        <v>54</v>
      </c>
      <c r="D74" s="10">
        <v>36</v>
      </c>
      <c r="E74" s="10">
        <v>18</v>
      </c>
      <c r="F74" s="10"/>
      <c r="G74" s="10">
        <v>18</v>
      </c>
      <c r="H74" s="34">
        <f t="shared" si="7"/>
        <v>3</v>
      </c>
      <c r="I74" s="21"/>
      <c r="J74" s="13" t="s">
        <v>3</v>
      </c>
      <c r="K74" s="33"/>
      <c r="L74" s="22"/>
    </row>
    <row r="75" spans="1:12" ht="15" customHeight="1">
      <c r="A75" s="11">
        <v>6</v>
      </c>
      <c r="B75" s="12" t="s">
        <v>5</v>
      </c>
      <c r="C75" s="11">
        <f t="shared" si="6"/>
        <v>72</v>
      </c>
      <c r="D75" s="10">
        <v>36</v>
      </c>
      <c r="E75" s="10">
        <v>36</v>
      </c>
      <c r="F75" s="10"/>
      <c r="G75" s="10">
        <v>18</v>
      </c>
      <c r="H75" s="34">
        <f t="shared" si="7"/>
        <v>4</v>
      </c>
      <c r="I75" s="20"/>
      <c r="J75" s="10" t="s">
        <v>3</v>
      </c>
      <c r="K75" s="10"/>
      <c r="L75" s="22"/>
    </row>
    <row r="76" spans="1:12" ht="15" customHeight="1">
      <c r="A76" s="11">
        <v>7</v>
      </c>
      <c r="B76" s="12" t="s">
        <v>64</v>
      </c>
      <c r="C76" s="11">
        <f t="shared" si="6"/>
        <v>90</v>
      </c>
      <c r="D76" s="10">
        <v>36</v>
      </c>
      <c r="E76" s="10">
        <v>54</v>
      </c>
      <c r="F76" s="10"/>
      <c r="G76" s="10">
        <v>18</v>
      </c>
      <c r="H76" s="34">
        <f t="shared" si="7"/>
        <v>5</v>
      </c>
      <c r="I76" s="11" t="s">
        <v>65</v>
      </c>
      <c r="J76" s="10" t="s">
        <v>3</v>
      </c>
      <c r="K76" s="33"/>
      <c r="L76" s="22"/>
    </row>
    <row r="77" spans="1:12" ht="15" customHeight="1">
      <c r="A77" s="11">
        <v>8</v>
      </c>
      <c r="B77" s="12" t="s">
        <v>42</v>
      </c>
      <c r="C77" s="11">
        <f>D77+E77+F77</f>
        <v>54</v>
      </c>
      <c r="D77" s="10">
        <v>36</v>
      </c>
      <c r="E77" s="10">
        <v>18</v>
      </c>
      <c r="F77" s="10"/>
      <c r="G77" s="10">
        <v>18</v>
      </c>
      <c r="H77" s="34">
        <f>C77/G77</f>
        <v>3</v>
      </c>
      <c r="I77" s="11"/>
      <c r="J77" s="10" t="s">
        <v>3</v>
      </c>
      <c r="K77" s="33"/>
      <c r="L77" s="22"/>
    </row>
    <row r="78" spans="1:12" ht="15" customHeight="1" thickBot="1">
      <c r="A78" s="35">
        <v>9</v>
      </c>
      <c r="B78" s="36" t="s">
        <v>26</v>
      </c>
      <c r="C78" s="35">
        <f>D78+E78+F78</f>
        <v>72</v>
      </c>
      <c r="D78" s="48"/>
      <c r="E78" s="48">
        <v>72</v>
      </c>
      <c r="F78" s="48"/>
      <c r="G78" s="37">
        <v>18</v>
      </c>
      <c r="H78" s="55">
        <f>C78/G78</f>
        <v>4</v>
      </c>
      <c r="I78" s="49"/>
      <c r="J78" s="48" t="s">
        <v>2</v>
      </c>
      <c r="K78" s="50"/>
      <c r="L78" s="51"/>
    </row>
    <row r="79" spans="1:12" ht="17.25" customHeight="1" thickTop="1">
      <c r="A79" s="158"/>
      <c r="B79" s="159" t="s">
        <v>24</v>
      </c>
      <c r="C79" s="26">
        <f>SUM(C69:C78)</f>
        <v>558</v>
      </c>
      <c r="D79" s="26">
        <f>SUM(D69:D78)</f>
        <v>234</v>
      </c>
      <c r="E79" s="26">
        <f>SUM(E69:E78)</f>
        <v>324</v>
      </c>
      <c r="F79" s="26">
        <f>SUM(F69:F78)</f>
        <v>0</v>
      </c>
      <c r="G79" s="26"/>
      <c r="H79" s="26"/>
      <c r="I79" s="26"/>
      <c r="J79" s="26"/>
      <c r="K79" s="27"/>
      <c r="L79" s="28"/>
    </row>
    <row r="80" spans="1:12" ht="30" customHeight="1" thickBot="1">
      <c r="A80" s="158"/>
      <c r="B80" s="159"/>
      <c r="C80" s="160" t="s">
        <v>288</v>
      </c>
      <c r="D80" s="161"/>
      <c r="E80" s="161"/>
      <c r="F80" s="161"/>
      <c r="G80" s="161"/>
      <c r="H80" s="161"/>
      <c r="I80" s="161"/>
      <c r="J80" s="145"/>
      <c r="K80" s="38"/>
      <c r="L80" s="39"/>
    </row>
    <row r="81" spans="1:12" ht="15.75">
      <c r="A81" s="157"/>
      <c r="B81" s="155" t="s">
        <v>22</v>
      </c>
      <c r="C81" s="40">
        <f>C66+C79</f>
        <v>1080</v>
      </c>
      <c r="D81" s="40">
        <v>96</v>
      </c>
      <c r="E81" s="40">
        <f>E66+E79</f>
        <v>576</v>
      </c>
      <c r="F81" s="40">
        <f>F66+F79</f>
        <v>18</v>
      </c>
      <c r="G81" s="40"/>
      <c r="H81" s="40"/>
      <c r="I81" s="40"/>
      <c r="J81" s="40"/>
      <c r="K81" s="41"/>
      <c r="L81" s="42"/>
    </row>
    <row r="82" spans="1:12" ht="33" customHeight="1" thickBot="1">
      <c r="A82" s="169"/>
      <c r="B82" s="172"/>
      <c r="C82" s="172" t="s">
        <v>289</v>
      </c>
      <c r="D82" s="172"/>
      <c r="E82" s="172"/>
      <c r="F82" s="172"/>
      <c r="G82" s="172"/>
      <c r="H82" s="172"/>
      <c r="I82" s="172"/>
      <c r="J82" s="172"/>
      <c r="K82" s="43"/>
      <c r="L82" s="30"/>
    </row>
    <row r="83" spans="1:12" ht="15.75">
      <c r="A83" s="18">
        <v>1</v>
      </c>
      <c r="B83" s="47" t="s">
        <v>67</v>
      </c>
      <c r="C83" s="184" t="s">
        <v>296</v>
      </c>
      <c r="D83" s="185"/>
      <c r="E83" s="185"/>
      <c r="F83" s="185"/>
      <c r="G83" s="185"/>
      <c r="H83" s="185"/>
      <c r="I83" s="185"/>
      <c r="J83" s="186"/>
      <c r="K83" s="25"/>
      <c r="L83" s="28"/>
    </row>
    <row r="84" spans="1:12" ht="28.5" customHeight="1">
      <c r="A84" s="4"/>
      <c r="B84" s="44" t="s">
        <v>4</v>
      </c>
      <c r="C84" s="45"/>
      <c r="D84" s="45"/>
      <c r="E84" s="45"/>
      <c r="F84" s="156" t="s">
        <v>9</v>
      </c>
      <c r="G84" s="156"/>
      <c r="H84" s="156"/>
      <c r="I84" s="156"/>
      <c r="J84" s="45"/>
      <c r="K84" s="4"/>
      <c r="L84" s="46"/>
    </row>
    <row r="93" spans="1:12" ht="20.25">
      <c r="A93" s="190" t="s">
        <v>13</v>
      </c>
      <c r="B93" s="190"/>
      <c r="C93" s="190"/>
      <c r="D93" s="2"/>
      <c r="E93" s="191" t="s">
        <v>14</v>
      </c>
      <c r="F93" s="191"/>
      <c r="G93" s="191"/>
      <c r="H93" s="191"/>
      <c r="I93" s="191"/>
      <c r="J93" s="191"/>
      <c r="K93" s="2"/>
      <c r="L93" s="3"/>
    </row>
    <row r="94" spans="1:12" ht="33.75" customHeight="1">
      <c r="A94" s="192" t="s">
        <v>59</v>
      </c>
      <c r="B94" s="193"/>
      <c r="C94" s="193"/>
      <c r="D94" s="162" t="s">
        <v>287</v>
      </c>
      <c r="E94" s="194"/>
      <c r="F94" s="194"/>
      <c r="G94" s="194"/>
      <c r="H94" s="194"/>
      <c r="I94" s="194"/>
      <c r="J94" s="194"/>
      <c r="K94" s="2"/>
      <c r="L94" s="3"/>
    </row>
    <row r="95" spans="1:12" ht="20.25">
      <c r="A95" s="1"/>
      <c r="B95" s="1"/>
      <c r="C95" s="1"/>
      <c r="D95" s="4"/>
      <c r="E95" s="5"/>
      <c r="F95" s="6"/>
      <c r="G95" s="6"/>
      <c r="H95" s="162" t="s">
        <v>15</v>
      </c>
      <c r="I95" s="162"/>
      <c r="J95" s="162"/>
      <c r="K95" s="2"/>
      <c r="L95" s="3"/>
    </row>
    <row r="96" spans="1:12" ht="18.75">
      <c r="A96" s="163" t="s">
        <v>60</v>
      </c>
      <c r="B96" s="163"/>
      <c r="C96" s="163"/>
      <c r="D96" s="163"/>
      <c r="E96" s="54"/>
      <c r="F96" s="54"/>
      <c r="G96" s="54"/>
      <c r="H96" s="54"/>
      <c r="I96" s="54"/>
      <c r="J96" s="54"/>
      <c r="K96" s="7"/>
      <c r="L96" s="3"/>
    </row>
    <row r="97" spans="1:12" ht="36" customHeight="1">
      <c r="A97" s="164" t="s">
        <v>77</v>
      </c>
      <c r="B97" s="164"/>
      <c r="C97" s="164"/>
      <c r="D97" s="164"/>
      <c r="E97" s="164"/>
      <c r="F97" s="164"/>
      <c r="G97" s="164"/>
      <c r="H97" s="164"/>
      <c r="I97" s="164"/>
      <c r="J97" s="164"/>
      <c r="K97" s="7"/>
      <c r="L97" s="3"/>
    </row>
    <row r="98" spans="1:12" ht="18.75">
      <c r="A98" s="164" t="s">
        <v>27</v>
      </c>
      <c r="B98" s="164"/>
      <c r="C98" s="164"/>
      <c r="D98" s="164"/>
      <c r="E98" s="164"/>
      <c r="F98" s="164"/>
      <c r="G98" s="164"/>
      <c r="H98" s="164"/>
      <c r="I98" s="164"/>
      <c r="J98" s="164"/>
      <c r="K98" s="7"/>
      <c r="L98" s="3"/>
    </row>
    <row r="99" spans="1:12" ht="18.75">
      <c r="A99" s="166" t="s">
        <v>28</v>
      </c>
      <c r="B99" s="166"/>
      <c r="C99" s="166"/>
      <c r="D99" s="166"/>
      <c r="E99" s="166"/>
      <c r="F99" s="166"/>
      <c r="G99" s="166"/>
      <c r="H99" s="166"/>
      <c r="I99" s="166"/>
      <c r="J99" s="166"/>
      <c r="K99" s="8" t="s">
        <v>78</v>
      </c>
      <c r="L99" s="3"/>
    </row>
    <row r="100" spans="1:12" ht="23.25" customHeight="1">
      <c r="A100" s="167" t="s">
        <v>0</v>
      </c>
      <c r="B100" s="187" t="s">
        <v>16</v>
      </c>
      <c r="C100" s="146" t="s">
        <v>17</v>
      </c>
      <c r="D100" s="147"/>
      <c r="E100" s="147"/>
      <c r="F100" s="148"/>
      <c r="G100" s="182" t="s">
        <v>7</v>
      </c>
      <c r="H100" s="182" t="s">
        <v>8</v>
      </c>
      <c r="I100" s="182" t="s">
        <v>20</v>
      </c>
      <c r="J100" s="182" t="s">
        <v>21</v>
      </c>
      <c r="K100" s="188" t="s">
        <v>1</v>
      </c>
      <c r="L100" s="187" t="s">
        <v>70</v>
      </c>
    </row>
    <row r="101" spans="1:12" ht="25.5">
      <c r="A101" s="167"/>
      <c r="B101" s="187"/>
      <c r="C101" s="10" t="s">
        <v>18</v>
      </c>
      <c r="D101" s="9" t="s">
        <v>19</v>
      </c>
      <c r="E101" s="9" t="s">
        <v>69</v>
      </c>
      <c r="F101" s="9" t="s">
        <v>58</v>
      </c>
      <c r="G101" s="183"/>
      <c r="H101" s="183"/>
      <c r="I101" s="183"/>
      <c r="J101" s="183"/>
      <c r="K101" s="189"/>
      <c r="L101" s="187"/>
    </row>
    <row r="102" spans="1:12" s="56" customFormat="1" ht="15.75" customHeight="1">
      <c r="A102" s="11">
        <v>1</v>
      </c>
      <c r="B102" s="12" t="s">
        <v>11</v>
      </c>
      <c r="C102" s="11">
        <f aca="true" t="shared" si="8" ref="C102:C110">D102+E102+F102</f>
        <v>36</v>
      </c>
      <c r="D102" s="11"/>
      <c r="E102" s="13">
        <v>36</v>
      </c>
      <c r="F102" s="13"/>
      <c r="G102" s="10">
        <v>18</v>
      </c>
      <c r="H102" s="15">
        <f aca="true" t="shared" si="9" ref="H102:H110">C102/G102</f>
        <v>2</v>
      </c>
      <c r="I102" s="34"/>
      <c r="J102" s="13" t="s">
        <v>2</v>
      </c>
      <c r="K102" s="16" t="s">
        <v>78</v>
      </c>
      <c r="L102" s="17"/>
    </row>
    <row r="103" spans="1:12" ht="15.75" customHeight="1">
      <c r="A103" s="11">
        <v>2</v>
      </c>
      <c r="B103" s="12" t="s">
        <v>79</v>
      </c>
      <c r="C103" s="11">
        <f t="shared" si="8"/>
        <v>54</v>
      </c>
      <c r="D103" s="11">
        <v>36</v>
      </c>
      <c r="E103" s="13">
        <v>18</v>
      </c>
      <c r="F103" s="13"/>
      <c r="G103" s="10">
        <v>18</v>
      </c>
      <c r="H103" s="34">
        <f t="shared" si="9"/>
        <v>3</v>
      </c>
      <c r="I103" s="19"/>
      <c r="J103" s="13" t="s">
        <v>2</v>
      </c>
      <c r="K103" s="16"/>
      <c r="L103" s="17"/>
    </row>
    <row r="104" spans="1:12" ht="15.75" customHeight="1">
      <c r="A104" s="11">
        <v>3</v>
      </c>
      <c r="B104" s="12" t="s">
        <v>39</v>
      </c>
      <c r="C104" s="11">
        <f t="shared" si="8"/>
        <v>54</v>
      </c>
      <c r="D104" s="11">
        <v>36</v>
      </c>
      <c r="E104" s="13">
        <v>18</v>
      </c>
      <c r="F104" s="13"/>
      <c r="G104" s="10">
        <v>18</v>
      </c>
      <c r="H104" s="34">
        <f t="shared" si="9"/>
        <v>3</v>
      </c>
      <c r="I104" s="21"/>
      <c r="J104" s="13" t="s">
        <v>3</v>
      </c>
      <c r="K104" s="16"/>
      <c r="L104" s="17"/>
    </row>
    <row r="105" spans="1:12" ht="15.75" customHeight="1">
      <c r="A105" s="11">
        <v>4</v>
      </c>
      <c r="B105" s="12" t="s">
        <v>43</v>
      </c>
      <c r="C105" s="11">
        <f t="shared" si="8"/>
        <v>54</v>
      </c>
      <c r="D105" s="11">
        <v>18</v>
      </c>
      <c r="E105" s="13"/>
      <c r="F105" s="13">
        <v>36</v>
      </c>
      <c r="G105" s="10">
        <v>18</v>
      </c>
      <c r="H105" s="34">
        <f t="shared" si="9"/>
        <v>3</v>
      </c>
      <c r="I105" s="21"/>
      <c r="J105" s="13" t="s">
        <v>3</v>
      </c>
      <c r="K105" s="16"/>
      <c r="L105" s="17"/>
    </row>
    <row r="106" spans="1:12" ht="15.75" customHeight="1">
      <c r="A106" s="11">
        <v>5</v>
      </c>
      <c r="B106" s="12" t="s">
        <v>45</v>
      </c>
      <c r="C106" s="11">
        <f t="shared" si="8"/>
        <v>54</v>
      </c>
      <c r="D106" s="11">
        <v>36</v>
      </c>
      <c r="E106" s="13"/>
      <c r="F106" s="13">
        <v>18</v>
      </c>
      <c r="G106" s="10">
        <v>18</v>
      </c>
      <c r="H106" s="34">
        <f t="shared" si="9"/>
        <v>3</v>
      </c>
      <c r="I106" s="21"/>
      <c r="J106" s="13" t="s">
        <v>3</v>
      </c>
      <c r="K106" s="16"/>
      <c r="L106" s="17"/>
    </row>
    <row r="107" spans="1:12" ht="15.75" customHeight="1">
      <c r="A107" s="11">
        <v>6</v>
      </c>
      <c r="B107" s="12" t="s">
        <v>46</v>
      </c>
      <c r="C107" s="11">
        <f t="shared" si="8"/>
        <v>54</v>
      </c>
      <c r="D107" s="13">
        <v>36</v>
      </c>
      <c r="E107" s="13">
        <v>18</v>
      </c>
      <c r="F107" s="13"/>
      <c r="G107" s="10">
        <v>18</v>
      </c>
      <c r="H107" s="34">
        <f t="shared" si="9"/>
        <v>3</v>
      </c>
      <c r="I107" s="21"/>
      <c r="J107" s="13" t="s">
        <v>3</v>
      </c>
      <c r="K107" s="16"/>
      <c r="L107" s="17"/>
    </row>
    <row r="108" spans="1:12" ht="15.75" customHeight="1">
      <c r="A108" s="11">
        <v>7</v>
      </c>
      <c r="B108" s="12" t="s">
        <v>48</v>
      </c>
      <c r="C108" s="11">
        <f t="shared" si="8"/>
        <v>72</v>
      </c>
      <c r="D108" s="11">
        <v>36</v>
      </c>
      <c r="E108" s="13">
        <v>36</v>
      </c>
      <c r="F108" s="13"/>
      <c r="G108" s="10">
        <v>18</v>
      </c>
      <c r="H108" s="34">
        <f t="shared" si="9"/>
        <v>4</v>
      </c>
      <c r="I108" s="19"/>
      <c r="J108" s="13" t="s">
        <v>3</v>
      </c>
      <c r="K108" s="16"/>
      <c r="L108" s="17"/>
    </row>
    <row r="109" spans="1:12" ht="15.75" customHeight="1">
      <c r="A109" s="11">
        <v>8</v>
      </c>
      <c r="B109" s="12" t="s">
        <v>37</v>
      </c>
      <c r="C109" s="11">
        <f t="shared" si="8"/>
        <v>72</v>
      </c>
      <c r="D109" s="13">
        <v>36</v>
      </c>
      <c r="E109" s="13">
        <v>18</v>
      </c>
      <c r="F109" s="13">
        <v>18</v>
      </c>
      <c r="G109" s="10">
        <v>18</v>
      </c>
      <c r="H109" s="34">
        <f t="shared" si="9"/>
        <v>4</v>
      </c>
      <c r="I109" s="21"/>
      <c r="J109" s="13" t="s">
        <v>2</v>
      </c>
      <c r="K109" s="13"/>
      <c r="L109" s="17"/>
    </row>
    <row r="110" spans="1:12" ht="15.75" customHeight="1" thickBot="1">
      <c r="A110" s="35">
        <v>9</v>
      </c>
      <c r="B110" s="36" t="s">
        <v>26</v>
      </c>
      <c r="C110" s="35">
        <f t="shared" si="8"/>
        <v>72</v>
      </c>
      <c r="D110" s="48"/>
      <c r="E110" s="48">
        <v>72</v>
      </c>
      <c r="F110" s="48"/>
      <c r="G110" s="37">
        <v>18</v>
      </c>
      <c r="H110" s="55">
        <f t="shared" si="9"/>
        <v>4</v>
      </c>
      <c r="I110" s="49"/>
      <c r="J110" s="48" t="s">
        <v>2</v>
      </c>
      <c r="K110" s="50"/>
      <c r="L110" s="51"/>
    </row>
    <row r="111" spans="1:12" ht="16.5" thickTop="1">
      <c r="A111" s="168"/>
      <c r="B111" s="170" t="s">
        <v>23</v>
      </c>
      <c r="C111" s="26">
        <f>SUM(C102:C110)</f>
        <v>522</v>
      </c>
      <c r="D111" s="26">
        <f>SUM(D102:D110)</f>
        <v>234</v>
      </c>
      <c r="E111" s="26">
        <f>SUM(E102:E110)</f>
        <v>216</v>
      </c>
      <c r="F111" s="26">
        <f>SUM(F102:F110)</f>
        <v>72</v>
      </c>
      <c r="G111" s="26"/>
      <c r="H111" s="26"/>
      <c r="I111" s="26"/>
      <c r="J111" s="26"/>
      <c r="K111" s="27"/>
      <c r="L111" s="28"/>
    </row>
    <row r="112" spans="1:12" ht="16.5" thickBot="1">
      <c r="A112" s="169"/>
      <c r="B112" s="171"/>
      <c r="C112" s="172" t="s">
        <v>66</v>
      </c>
      <c r="D112" s="172"/>
      <c r="E112" s="172"/>
      <c r="F112" s="172"/>
      <c r="G112" s="172"/>
      <c r="H112" s="172"/>
      <c r="I112" s="172"/>
      <c r="J112" s="172"/>
      <c r="K112" s="29"/>
      <c r="L112" s="30"/>
    </row>
    <row r="113" spans="1:12" ht="15.75" customHeight="1">
      <c r="A113" s="150" t="s">
        <v>32</v>
      </c>
      <c r="B113" s="151"/>
      <c r="C113" s="151"/>
      <c r="D113" s="151"/>
      <c r="E113" s="151"/>
      <c r="F113" s="151"/>
      <c r="G113" s="151"/>
      <c r="H113" s="151"/>
      <c r="I113" s="151"/>
      <c r="J113" s="152"/>
      <c r="K113" s="31"/>
      <c r="L113" s="32"/>
    </row>
    <row r="114" spans="1:12" s="56" customFormat="1" ht="15.75" customHeight="1">
      <c r="A114" s="11">
        <v>1</v>
      </c>
      <c r="B114" s="12" t="s">
        <v>11</v>
      </c>
      <c r="C114" s="11">
        <f aca="true" t="shared" si="10" ref="C114:C120">D114+E114+F114</f>
        <v>34</v>
      </c>
      <c r="D114" s="11"/>
      <c r="E114" s="13">
        <v>34</v>
      </c>
      <c r="F114" s="13"/>
      <c r="G114" s="10">
        <v>17</v>
      </c>
      <c r="H114" s="15">
        <f aca="true" t="shared" si="11" ref="H114:H120">C114/G114</f>
        <v>2</v>
      </c>
      <c r="I114" s="34"/>
      <c r="J114" s="13" t="s">
        <v>3</v>
      </c>
      <c r="K114" s="16" t="s">
        <v>78</v>
      </c>
      <c r="L114" s="17"/>
    </row>
    <row r="115" spans="1:12" ht="15.75" customHeight="1">
      <c r="A115" s="11">
        <v>2</v>
      </c>
      <c r="B115" s="12" t="s">
        <v>38</v>
      </c>
      <c r="C115" s="11">
        <f t="shared" si="10"/>
        <v>51</v>
      </c>
      <c r="D115" s="13">
        <v>34</v>
      </c>
      <c r="E115" s="13">
        <v>17</v>
      </c>
      <c r="F115" s="13"/>
      <c r="G115" s="10">
        <v>17</v>
      </c>
      <c r="H115" s="34">
        <f t="shared" si="11"/>
        <v>3</v>
      </c>
      <c r="I115" s="58"/>
      <c r="J115" s="34" t="s">
        <v>2</v>
      </c>
      <c r="K115" s="16"/>
      <c r="L115" s="22"/>
    </row>
    <row r="116" spans="1:12" s="56" customFormat="1" ht="15.75" customHeight="1">
      <c r="A116" s="11">
        <v>3</v>
      </c>
      <c r="B116" s="12" t="s">
        <v>30</v>
      </c>
      <c r="C116" s="14">
        <f t="shared" si="10"/>
        <v>51</v>
      </c>
      <c r="D116" s="10"/>
      <c r="E116" s="10">
        <v>51</v>
      </c>
      <c r="F116" s="10"/>
      <c r="G116" s="10">
        <v>17</v>
      </c>
      <c r="H116" s="34">
        <f t="shared" si="11"/>
        <v>3</v>
      </c>
      <c r="I116" s="10"/>
      <c r="J116" s="13" t="s">
        <v>2</v>
      </c>
      <c r="K116" s="33" t="s">
        <v>78</v>
      </c>
      <c r="L116" s="17"/>
    </row>
    <row r="117" spans="1:12" ht="15.75" customHeight="1">
      <c r="A117" s="18">
        <v>4</v>
      </c>
      <c r="B117" s="12" t="s">
        <v>44</v>
      </c>
      <c r="C117" s="11">
        <f t="shared" si="10"/>
        <v>51</v>
      </c>
      <c r="D117" s="53">
        <v>17</v>
      </c>
      <c r="E117" s="53"/>
      <c r="F117" s="53">
        <v>34</v>
      </c>
      <c r="G117" s="53">
        <v>17</v>
      </c>
      <c r="H117" s="19">
        <f t="shared" si="11"/>
        <v>3</v>
      </c>
      <c r="I117" s="53"/>
      <c r="J117" s="24" t="s">
        <v>3</v>
      </c>
      <c r="K117" s="16"/>
      <c r="L117" s="22"/>
    </row>
    <row r="118" spans="1:12" ht="15.75" customHeight="1">
      <c r="A118" s="11">
        <v>5</v>
      </c>
      <c r="B118" s="12" t="s">
        <v>45</v>
      </c>
      <c r="C118" s="11">
        <f t="shared" si="10"/>
        <v>68</v>
      </c>
      <c r="D118" s="11">
        <v>34</v>
      </c>
      <c r="E118" s="13"/>
      <c r="F118" s="13">
        <v>34</v>
      </c>
      <c r="G118" s="10">
        <v>17</v>
      </c>
      <c r="H118" s="34">
        <f t="shared" si="11"/>
        <v>4</v>
      </c>
      <c r="I118" s="21"/>
      <c r="J118" s="13" t="s">
        <v>3</v>
      </c>
      <c r="K118" s="16"/>
      <c r="L118" s="17"/>
    </row>
    <row r="119" spans="1:12" ht="15.75" customHeight="1">
      <c r="A119" s="11">
        <v>6</v>
      </c>
      <c r="B119" s="12" t="s">
        <v>47</v>
      </c>
      <c r="C119" s="11">
        <f t="shared" si="10"/>
        <v>68</v>
      </c>
      <c r="D119" s="34">
        <v>17</v>
      </c>
      <c r="E119" s="10">
        <v>51</v>
      </c>
      <c r="F119" s="10"/>
      <c r="G119" s="10">
        <v>17</v>
      </c>
      <c r="H119" s="34">
        <f t="shared" si="11"/>
        <v>4</v>
      </c>
      <c r="I119" s="21"/>
      <c r="J119" s="13" t="s">
        <v>3</v>
      </c>
      <c r="K119" s="33"/>
      <c r="L119" s="22"/>
    </row>
    <row r="120" spans="1:12" ht="31.5" customHeight="1">
      <c r="A120" s="11">
        <v>7</v>
      </c>
      <c r="B120" s="12" t="s">
        <v>49</v>
      </c>
      <c r="C120" s="11">
        <f t="shared" si="10"/>
        <v>51</v>
      </c>
      <c r="D120" s="10">
        <v>17</v>
      </c>
      <c r="E120" s="10"/>
      <c r="F120" s="10">
        <v>34</v>
      </c>
      <c r="G120" s="10">
        <v>17</v>
      </c>
      <c r="H120" s="34">
        <f t="shared" si="11"/>
        <v>3</v>
      </c>
      <c r="I120" s="21"/>
      <c r="J120" s="13" t="s">
        <v>2</v>
      </c>
      <c r="K120" s="33"/>
      <c r="L120" s="22"/>
    </row>
    <row r="121" spans="1:12" ht="15" customHeight="1">
      <c r="A121" s="11"/>
      <c r="B121" s="52" t="s">
        <v>80</v>
      </c>
      <c r="C121" s="11"/>
      <c r="D121" s="10"/>
      <c r="E121" s="10"/>
      <c r="F121" s="10"/>
      <c r="G121" s="10"/>
      <c r="H121" s="34"/>
      <c r="I121" s="21"/>
      <c r="J121" s="13"/>
      <c r="K121" s="33"/>
      <c r="L121" s="22"/>
    </row>
    <row r="122" spans="1:12" ht="30" customHeight="1">
      <c r="A122" s="11">
        <v>8</v>
      </c>
      <c r="B122" s="12" t="s">
        <v>81</v>
      </c>
      <c r="C122" s="11">
        <f>D122+E122+F122</f>
        <v>51</v>
      </c>
      <c r="D122" s="10">
        <v>17</v>
      </c>
      <c r="E122" s="10">
        <v>34</v>
      </c>
      <c r="F122" s="10"/>
      <c r="G122" s="10">
        <v>17</v>
      </c>
      <c r="H122" s="34">
        <f>C122/G122</f>
        <v>3</v>
      </c>
      <c r="I122" s="21"/>
      <c r="J122" s="13" t="s">
        <v>2</v>
      </c>
      <c r="K122" s="33"/>
      <c r="L122" s="22"/>
    </row>
    <row r="123" spans="1:12" ht="15" customHeight="1" thickBot="1">
      <c r="A123" s="35">
        <v>9</v>
      </c>
      <c r="B123" s="36" t="s">
        <v>26</v>
      </c>
      <c r="C123" s="35">
        <f>D123+E123+F123</f>
        <v>68</v>
      </c>
      <c r="D123" s="48"/>
      <c r="E123" s="48">
        <v>68</v>
      </c>
      <c r="F123" s="48"/>
      <c r="G123" s="37">
        <v>17</v>
      </c>
      <c r="H123" s="55">
        <f>C123/G123</f>
        <v>4</v>
      </c>
      <c r="I123" s="49"/>
      <c r="J123" s="48" t="s">
        <v>2</v>
      </c>
      <c r="K123" s="50"/>
      <c r="L123" s="51"/>
    </row>
    <row r="124" spans="1:12" ht="16.5" thickTop="1">
      <c r="A124" s="158"/>
      <c r="B124" s="159" t="s">
        <v>24</v>
      </c>
      <c r="C124" s="26">
        <f>SUM(C114:C123)</f>
        <v>493</v>
      </c>
      <c r="D124" s="26">
        <f>SUM(D114:D123)</f>
        <v>136</v>
      </c>
      <c r="E124" s="26">
        <f>SUM(E114:E123)</f>
        <v>255</v>
      </c>
      <c r="F124" s="26">
        <f>SUM(F114:F123)</f>
        <v>102</v>
      </c>
      <c r="G124" s="26"/>
      <c r="H124" s="26"/>
      <c r="I124" s="26"/>
      <c r="J124" s="26"/>
      <c r="K124" s="27"/>
      <c r="L124" s="28"/>
    </row>
    <row r="125" spans="1:12" ht="21.75" customHeight="1" thickBot="1">
      <c r="A125" s="158"/>
      <c r="B125" s="159"/>
      <c r="C125" s="160" t="s">
        <v>291</v>
      </c>
      <c r="D125" s="161"/>
      <c r="E125" s="161"/>
      <c r="F125" s="161"/>
      <c r="G125" s="161"/>
      <c r="H125" s="161"/>
      <c r="I125" s="161"/>
      <c r="J125" s="145"/>
      <c r="K125" s="38"/>
      <c r="L125" s="39"/>
    </row>
    <row r="126" spans="1:12" ht="15.75">
      <c r="A126" s="157"/>
      <c r="B126" s="155" t="s">
        <v>22</v>
      </c>
      <c r="C126" s="40">
        <f>C111+C124</f>
        <v>1015</v>
      </c>
      <c r="D126" s="40">
        <v>96</v>
      </c>
      <c r="E126" s="40">
        <f>E111+E124</f>
        <v>471</v>
      </c>
      <c r="F126" s="40">
        <f>F111+F124</f>
        <v>174</v>
      </c>
      <c r="G126" s="40"/>
      <c r="H126" s="40"/>
      <c r="I126" s="40"/>
      <c r="J126" s="40"/>
      <c r="K126" s="41"/>
      <c r="L126" s="42"/>
    </row>
    <row r="127" spans="1:12" ht="16.5" thickBot="1">
      <c r="A127" s="169"/>
      <c r="B127" s="172"/>
      <c r="C127" s="172" t="s">
        <v>292</v>
      </c>
      <c r="D127" s="172"/>
      <c r="E127" s="172"/>
      <c r="F127" s="172"/>
      <c r="G127" s="172"/>
      <c r="H127" s="172"/>
      <c r="I127" s="172"/>
      <c r="J127" s="172"/>
      <c r="K127" s="43"/>
      <c r="L127" s="30"/>
    </row>
    <row r="128" spans="1:12" ht="15.75">
      <c r="A128" s="18">
        <v>1</v>
      </c>
      <c r="B128" s="47" t="s">
        <v>67</v>
      </c>
      <c r="C128" s="184" t="s">
        <v>290</v>
      </c>
      <c r="D128" s="185"/>
      <c r="E128" s="185"/>
      <c r="F128" s="185"/>
      <c r="G128" s="185"/>
      <c r="H128" s="185"/>
      <c r="I128" s="186"/>
      <c r="J128" s="24" t="s">
        <v>2</v>
      </c>
      <c r="K128" s="25"/>
      <c r="L128" s="28"/>
    </row>
    <row r="129" spans="1:12" ht="28.5" customHeight="1">
      <c r="A129" s="4"/>
      <c r="B129" s="44" t="s">
        <v>4</v>
      </c>
      <c r="C129" s="45"/>
      <c r="D129" s="45"/>
      <c r="E129" s="45"/>
      <c r="F129" s="156" t="s">
        <v>9</v>
      </c>
      <c r="G129" s="156"/>
      <c r="H129" s="156"/>
      <c r="I129" s="156"/>
      <c r="J129" s="45"/>
      <c r="K129" s="4"/>
      <c r="L129" s="46"/>
    </row>
    <row r="140" spans="1:12" ht="20.25">
      <c r="A140" s="190" t="s">
        <v>13</v>
      </c>
      <c r="B140" s="190"/>
      <c r="C140" s="190"/>
      <c r="D140" s="2"/>
      <c r="E140" s="191" t="s">
        <v>14</v>
      </c>
      <c r="F140" s="191"/>
      <c r="G140" s="191"/>
      <c r="H140" s="191"/>
      <c r="I140" s="191"/>
      <c r="J140" s="191"/>
      <c r="K140" s="2"/>
      <c r="L140" s="3"/>
    </row>
    <row r="141" spans="1:12" ht="33.75" customHeight="1">
      <c r="A141" s="192" t="s">
        <v>59</v>
      </c>
      <c r="B141" s="193"/>
      <c r="C141" s="193"/>
      <c r="D141" s="162" t="s">
        <v>287</v>
      </c>
      <c r="E141" s="194"/>
      <c r="F141" s="194"/>
      <c r="G141" s="194"/>
      <c r="H141" s="194"/>
      <c r="I141" s="194"/>
      <c r="J141" s="194"/>
      <c r="K141" s="2"/>
      <c r="L141" s="3"/>
    </row>
    <row r="142" spans="1:12" ht="20.25">
      <c r="A142" s="1"/>
      <c r="B142" s="1"/>
      <c r="C142" s="1"/>
      <c r="D142" s="4"/>
      <c r="E142" s="5"/>
      <c r="F142" s="6"/>
      <c r="G142" s="6"/>
      <c r="H142" s="162" t="s">
        <v>15</v>
      </c>
      <c r="I142" s="162"/>
      <c r="J142" s="162"/>
      <c r="K142" s="2"/>
      <c r="L142" s="3"/>
    </row>
    <row r="143" spans="1:12" ht="18.75">
      <c r="A143" s="163" t="s">
        <v>60</v>
      </c>
      <c r="B143" s="163"/>
      <c r="C143" s="163"/>
      <c r="D143" s="163"/>
      <c r="E143" s="54"/>
      <c r="F143" s="54"/>
      <c r="G143" s="54"/>
      <c r="H143" s="54"/>
      <c r="I143" s="54"/>
      <c r="J143" s="54"/>
      <c r="K143" s="7"/>
      <c r="L143" s="3"/>
    </row>
    <row r="144" spans="1:12" ht="54" customHeight="1">
      <c r="A144" s="164" t="s">
        <v>84</v>
      </c>
      <c r="B144" s="164"/>
      <c r="C144" s="164"/>
      <c r="D144" s="164"/>
      <c r="E144" s="164"/>
      <c r="F144" s="164"/>
      <c r="G144" s="164"/>
      <c r="H144" s="164"/>
      <c r="I144" s="164"/>
      <c r="J144" s="164"/>
      <c r="K144" s="7"/>
      <c r="L144" s="3"/>
    </row>
    <row r="145" spans="1:12" ht="18.75">
      <c r="A145" s="164" t="s">
        <v>27</v>
      </c>
      <c r="B145" s="164"/>
      <c r="C145" s="164"/>
      <c r="D145" s="164"/>
      <c r="E145" s="164"/>
      <c r="F145" s="164"/>
      <c r="G145" s="164"/>
      <c r="H145" s="164"/>
      <c r="I145" s="164"/>
      <c r="J145" s="164"/>
      <c r="K145" s="7"/>
      <c r="L145" s="3"/>
    </row>
    <row r="146" spans="1:12" ht="18.75">
      <c r="A146" s="166" t="s">
        <v>28</v>
      </c>
      <c r="B146" s="166"/>
      <c r="C146" s="166"/>
      <c r="D146" s="166"/>
      <c r="E146" s="166"/>
      <c r="F146" s="166"/>
      <c r="G146" s="166"/>
      <c r="H146" s="166"/>
      <c r="I146" s="166"/>
      <c r="J146" s="166"/>
      <c r="K146" s="8" t="s">
        <v>82</v>
      </c>
      <c r="L146" s="3"/>
    </row>
    <row r="147" spans="1:12" ht="23.25" customHeight="1">
      <c r="A147" s="167" t="s">
        <v>0</v>
      </c>
      <c r="B147" s="187" t="s">
        <v>16</v>
      </c>
      <c r="C147" s="146" t="s">
        <v>17</v>
      </c>
      <c r="D147" s="147"/>
      <c r="E147" s="147"/>
      <c r="F147" s="148"/>
      <c r="G147" s="182" t="s">
        <v>7</v>
      </c>
      <c r="H147" s="182" t="s">
        <v>8</v>
      </c>
      <c r="I147" s="182" t="s">
        <v>20</v>
      </c>
      <c r="J147" s="182" t="s">
        <v>21</v>
      </c>
      <c r="K147" s="188" t="s">
        <v>1</v>
      </c>
      <c r="L147" s="187" t="s">
        <v>70</v>
      </c>
    </row>
    <row r="148" spans="1:12" ht="25.5">
      <c r="A148" s="167"/>
      <c r="B148" s="187"/>
      <c r="C148" s="10" t="s">
        <v>18</v>
      </c>
      <c r="D148" s="9" t="s">
        <v>19</v>
      </c>
      <c r="E148" s="9" t="s">
        <v>69</v>
      </c>
      <c r="F148" s="9" t="s">
        <v>58</v>
      </c>
      <c r="G148" s="183"/>
      <c r="H148" s="183"/>
      <c r="I148" s="183"/>
      <c r="J148" s="183"/>
      <c r="K148" s="189"/>
      <c r="L148" s="187"/>
    </row>
    <row r="149" spans="1:12" s="56" customFormat="1" ht="15.75" customHeight="1">
      <c r="A149" s="178">
        <v>1</v>
      </c>
      <c r="B149" s="12" t="s">
        <v>11</v>
      </c>
      <c r="C149" s="178">
        <f>D149+E149+F149</f>
        <v>54</v>
      </c>
      <c r="D149" s="178"/>
      <c r="E149" s="180">
        <v>54</v>
      </c>
      <c r="F149" s="178"/>
      <c r="G149" s="153">
        <v>18</v>
      </c>
      <c r="H149" s="176">
        <f>C149/G149</f>
        <v>3</v>
      </c>
      <c r="I149" s="178"/>
      <c r="J149" s="180" t="s">
        <v>2</v>
      </c>
      <c r="K149" s="16" t="s">
        <v>85</v>
      </c>
      <c r="L149" s="17"/>
    </row>
    <row r="150" spans="1:12" s="56" customFormat="1" ht="15.75" customHeight="1">
      <c r="A150" s="179"/>
      <c r="B150" s="12" t="s">
        <v>12</v>
      </c>
      <c r="C150" s="179"/>
      <c r="D150" s="179"/>
      <c r="E150" s="181"/>
      <c r="F150" s="179"/>
      <c r="G150" s="154"/>
      <c r="H150" s="177"/>
      <c r="I150" s="179"/>
      <c r="J150" s="181"/>
      <c r="K150" s="16" t="s">
        <v>85</v>
      </c>
      <c r="L150" s="17"/>
    </row>
    <row r="151" spans="1:12" ht="15.75" customHeight="1">
      <c r="A151" s="11">
        <v>2</v>
      </c>
      <c r="B151" s="12" t="s">
        <v>79</v>
      </c>
      <c r="C151" s="11">
        <f aca="true" t="shared" si="12" ref="C151:C158">D151+E151+F151</f>
        <v>54</v>
      </c>
      <c r="D151" s="11">
        <v>36</v>
      </c>
      <c r="E151" s="13">
        <v>18</v>
      </c>
      <c r="F151" s="13"/>
      <c r="G151" s="10">
        <v>18</v>
      </c>
      <c r="H151" s="34">
        <f aca="true" t="shared" si="13" ref="H151:H158">C151/G151</f>
        <v>3</v>
      </c>
      <c r="I151" s="19"/>
      <c r="J151" s="13" t="s">
        <v>2</v>
      </c>
      <c r="K151" s="16"/>
      <c r="L151" s="17"/>
    </row>
    <row r="152" spans="1:12" ht="15.75" customHeight="1">
      <c r="A152" s="11">
        <v>3</v>
      </c>
      <c r="B152" s="12" t="s">
        <v>38</v>
      </c>
      <c r="C152" s="11">
        <f t="shared" si="12"/>
        <v>54</v>
      </c>
      <c r="D152" s="13">
        <v>36</v>
      </c>
      <c r="E152" s="13">
        <v>18</v>
      </c>
      <c r="F152" s="13"/>
      <c r="G152" s="10">
        <v>18</v>
      </c>
      <c r="H152" s="34">
        <f t="shared" si="13"/>
        <v>3</v>
      </c>
      <c r="I152" s="59"/>
      <c r="J152" s="34" t="s">
        <v>2</v>
      </c>
      <c r="K152" s="16"/>
      <c r="L152" s="22"/>
    </row>
    <row r="153" spans="1:12" ht="15.75" customHeight="1">
      <c r="A153" s="11">
        <v>4</v>
      </c>
      <c r="B153" s="12" t="s">
        <v>73</v>
      </c>
      <c r="C153" s="11">
        <f t="shared" si="12"/>
        <v>54</v>
      </c>
      <c r="D153" s="13">
        <v>36</v>
      </c>
      <c r="E153" s="13">
        <v>18</v>
      </c>
      <c r="F153" s="13"/>
      <c r="G153" s="10">
        <v>18</v>
      </c>
      <c r="H153" s="34">
        <f t="shared" si="13"/>
        <v>3</v>
      </c>
      <c r="I153" s="59"/>
      <c r="J153" s="34" t="s">
        <v>3</v>
      </c>
      <c r="K153" s="16"/>
      <c r="L153" s="22"/>
    </row>
    <row r="154" spans="1:12" ht="15.75" customHeight="1">
      <c r="A154" s="11">
        <v>5</v>
      </c>
      <c r="B154" s="12" t="s">
        <v>50</v>
      </c>
      <c r="C154" s="11">
        <f t="shared" si="12"/>
        <v>90</v>
      </c>
      <c r="D154" s="13">
        <v>54</v>
      </c>
      <c r="E154" s="13">
        <v>36</v>
      </c>
      <c r="F154" s="13"/>
      <c r="G154" s="10">
        <v>18</v>
      </c>
      <c r="H154" s="34">
        <f t="shared" si="13"/>
        <v>5</v>
      </c>
      <c r="I154" s="60" t="s">
        <v>65</v>
      </c>
      <c r="J154" s="34" t="s">
        <v>3</v>
      </c>
      <c r="K154" s="16"/>
      <c r="L154" s="22"/>
    </row>
    <row r="155" spans="1:12" ht="15.75" customHeight="1">
      <c r="A155" s="11">
        <v>6</v>
      </c>
      <c r="B155" s="12" t="s">
        <v>25</v>
      </c>
      <c r="C155" s="11">
        <f t="shared" si="12"/>
        <v>72</v>
      </c>
      <c r="D155" s="13">
        <v>36</v>
      </c>
      <c r="E155" s="13">
        <v>36</v>
      </c>
      <c r="F155" s="13"/>
      <c r="G155" s="10">
        <v>18</v>
      </c>
      <c r="H155" s="34">
        <f t="shared" si="13"/>
        <v>4</v>
      </c>
      <c r="I155" s="60"/>
      <c r="J155" s="34" t="s">
        <v>2</v>
      </c>
      <c r="K155" s="16"/>
      <c r="L155" s="22"/>
    </row>
    <row r="156" spans="1:12" ht="15.75" customHeight="1">
      <c r="A156" s="11">
        <v>7</v>
      </c>
      <c r="B156" s="12" t="s">
        <v>37</v>
      </c>
      <c r="C156" s="11">
        <f t="shared" si="12"/>
        <v>54</v>
      </c>
      <c r="D156" s="13">
        <v>36</v>
      </c>
      <c r="E156" s="13"/>
      <c r="F156" s="13">
        <v>18</v>
      </c>
      <c r="G156" s="10">
        <v>18</v>
      </c>
      <c r="H156" s="34">
        <f t="shared" si="13"/>
        <v>3</v>
      </c>
      <c r="I156" s="21"/>
      <c r="J156" s="13" t="s">
        <v>2</v>
      </c>
      <c r="K156" s="13"/>
      <c r="L156" s="17"/>
    </row>
    <row r="157" spans="1:12" ht="30.75" customHeight="1">
      <c r="A157" s="11">
        <v>8</v>
      </c>
      <c r="B157" s="12" t="s">
        <v>57</v>
      </c>
      <c r="C157" s="11">
        <f t="shared" si="12"/>
        <v>36</v>
      </c>
      <c r="D157" s="13">
        <v>18</v>
      </c>
      <c r="E157" s="13">
        <v>18</v>
      </c>
      <c r="F157" s="13"/>
      <c r="G157" s="10">
        <v>18</v>
      </c>
      <c r="H157" s="34">
        <f t="shared" si="13"/>
        <v>2</v>
      </c>
      <c r="I157" s="21"/>
      <c r="J157" s="13" t="s">
        <v>2</v>
      </c>
      <c r="K157" s="16"/>
      <c r="L157" s="17"/>
    </row>
    <row r="158" spans="1:12" ht="15.75" customHeight="1" thickBot="1">
      <c r="A158" s="35">
        <v>9</v>
      </c>
      <c r="B158" s="36" t="s">
        <v>26</v>
      </c>
      <c r="C158" s="35">
        <f t="shared" si="12"/>
        <v>72</v>
      </c>
      <c r="D158" s="48"/>
      <c r="E158" s="48">
        <v>72</v>
      </c>
      <c r="F158" s="48"/>
      <c r="G158" s="37">
        <v>18</v>
      </c>
      <c r="H158" s="55">
        <f t="shared" si="13"/>
        <v>4</v>
      </c>
      <c r="I158" s="49"/>
      <c r="J158" s="48" t="s">
        <v>2</v>
      </c>
      <c r="K158" s="50"/>
      <c r="L158" s="51"/>
    </row>
    <row r="159" spans="1:12" ht="16.5" thickTop="1">
      <c r="A159" s="168"/>
      <c r="B159" s="170" t="s">
        <v>23</v>
      </c>
      <c r="C159" s="26">
        <f>SUM(C149:C158)</f>
        <v>540</v>
      </c>
      <c r="D159" s="26">
        <f>SUM(D149:D158)</f>
        <v>252</v>
      </c>
      <c r="E159" s="26">
        <f>SUM(E149:E158)</f>
        <v>270</v>
      </c>
      <c r="F159" s="26">
        <f>SUM(F149:F158)</f>
        <v>18</v>
      </c>
      <c r="G159" s="26"/>
      <c r="H159" s="26"/>
      <c r="I159" s="26"/>
      <c r="J159" s="26"/>
      <c r="K159" s="27"/>
      <c r="L159" s="28"/>
    </row>
    <row r="160" spans="1:12" ht="16.5" thickBot="1">
      <c r="A160" s="169"/>
      <c r="B160" s="171"/>
      <c r="C160" s="172" t="s">
        <v>86</v>
      </c>
      <c r="D160" s="172"/>
      <c r="E160" s="172"/>
      <c r="F160" s="172"/>
      <c r="G160" s="172"/>
      <c r="H160" s="172"/>
      <c r="I160" s="172"/>
      <c r="J160" s="172"/>
      <c r="K160" s="29"/>
      <c r="L160" s="30"/>
    </row>
    <row r="161" spans="1:12" ht="15.75" customHeight="1">
      <c r="A161" s="150" t="s">
        <v>32</v>
      </c>
      <c r="B161" s="151"/>
      <c r="C161" s="151"/>
      <c r="D161" s="151"/>
      <c r="E161" s="151"/>
      <c r="F161" s="151"/>
      <c r="G161" s="151"/>
      <c r="H161" s="151"/>
      <c r="I161" s="151"/>
      <c r="J161" s="152"/>
      <c r="K161" s="31"/>
      <c r="L161" s="32"/>
    </row>
    <row r="162" spans="1:12" s="56" customFormat="1" ht="15.75" customHeight="1">
      <c r="A162" s="178">
        <v>1</v>
      </c>
      <c r="B162" s="12" t="s">
        <v>11</v>
      </c>
      <c r="C162" s="178">
        <f>D162+E162+F162</f>
        <v>36</v>
      </c>
      <c r="D162" s="178"/>
      <c r="E162" s="180">
        <v>36</v>
      </c>
      <c r="F162" s="178"/>
      <c r="G162" s="153">
        <v>18</v>
      </c>
      <c r="H162" s="176">
        <f>C162/G162</f>
        <v>2</v>
      </c>
      <c r="I162" s="178"/>
      <c r="J162" s="180" t="s">
        <v>2</v>
      </c>
      <c r="K162" s="16" t="s">
        <v>85</v>
      </c>
      <c r="L162" s="17"/>
    </row>
    <row r="163" spans="1:12" s="56" customFormat="1" ht="15.75" customHeight="1">
      <c r="A163" s="179"/>
      <c r="B163" s="12" t="s">
        <v>12</v>
      </c>
      <c r="C163" s="179"/>
      <c r="D163" s="179"/>
      <c r="E163" s="181"/>
      <c r="F163" s="179"/>
      <c r="G163" s="154"/>
      <c r="H163" s="177"/>
      <c r="I163" s="179"/>
      <c r="J163" s="181"/>
      <c r="K163" s="16" t="s">
        <v>85</v>
      </c>
      <c r="L163" s="17"/>
    </row>
    <row r="164" spans="1:12" ht="15.75" customHeight="1">
      <c r="A164" s="11">
        <v>2</v>
      </c>
      <c r="B164" s="12" t="s">
        <v>25</v>
      </c>
      <c r="C164" s="11">
        <f aca="true" t="shared" si="14" ref="C164:C170">D164+E164+F164</f>
        <v>54</v>
      </c>
      <c r="D164" s="13">
        <v>36</v>
      </c>
      <c r="E164" s="13">
        <v>18</v>
      </c>
      <c r="F164" s="13"/>
      <c r="G164" s="10">
        <v>18</v>
      </c>
      <c r="H164" s="34">
        <f aca="true" t="shared" si="15" ref="H164:H170">C164/G164</f>
        <v>3</v>
      </c>
      <c r="I164" s="60"/>
      <c r="J164" s="34" t="s">
        <v>3</v>
      </c>
      <c r="K164" s="16"/>
      <c r="L164" s="22"/>
    </row>
    <row r="165" spans="1:12" ht="15.75" customHeight="1">
      <c r="A165" s="11">
        <v>3</v>
      </c>
      <c r="B165" s="12" t="s">
        <v>51</v>
      </c>
      <c r="C165" s="11">
        <f t="shared" si="14"/>
        <v>72</v>
      </c>
      <c r="D165" s="13">
        <v>36</v>
      </c>
      <c r="E165" s="13">
        <v>36</v>
      </c>
      <c r="F165" s="13"/>
      <c r="G165" s="10">
        <v>18</v>
      </c>
      <c r="H165" s="34">
        <f t="shared" si="15"/>
        <v>4</v>
      </c>
      <c r="I165" s="60"/>
      <c r="J165" s="34" t="s">
        <v>3</v>
      </c>
      <c r="K165" s="16"/>
      <c r="L165" s="22"/>
    </row>
    <row r="166" spans="1:12" ht="33" customHeight="1">
      <c r="A166" s="11">
        <v>4</v>
      </c>
      <c r="B166" s="12" t="s">
        <v>52</v>
      </c>
      <c r="C166" s="11">
        <f t="shared" si="14"/>
        <v>54</v>
      </c>
      <c r="D166" s="13">
        <v>36</v>
      </c>
      <c r="E166" s="13">
        <v>18</v>
      </c>
      <c r="F166" s="13"/>
      <c r="G166" s="10">
        <v>18</v>
      </c>
      <c r="H166" s="34">
        <f t="shared" si="15"/>
        <v>3</v>
      </c>
      <c r="I166" s="60"/>
      <c r="J166" s="34" t="s">
        <v>2</v>
      </c>
      <c r="K166" s="16"/>
      <c r="L166" s="22"/>
    </row>
    <row r="167" spans="1:12" ht="33" customHeight="1">
      <c r="A167" s="11">
        <v>5</v>
      </c>
      <c r="B167" s="12" t="s">
        <v>53</v>
      </c>
      <c r="C167" s="11">
        <f t="shared" si="14"/>
        <v>72</v>
      </c>
      <c r="D167" s="13">
        <v>36</v>
      </c>
      <c r="E167" s="13">
        <v>36</v>
      </c>
      <c r="F167" s="13"/>
      <c r="G167" s="10">
        <v>18</v>
      </c>
      <c r="H167" s="34">
        <f t="shared" si="15"/>
        <v>4</v>
      </c>
      <c r="I167" s="60"/>
      <c r="J167" s="34" t="s">
        <v>3</v>
      </c>
      <c r="K167" s="16"/>
      <c r="L167" s="22"/>
    </row>
    <row r="168" spans="1:12" ht="15.75" customHeight="1">
      <c r="A168" s="11">
        <v>6</v>
      </c>
      <c r="B168" s="12" t="s">
        <v>54</v>
      </c>
      <c r="C168" s="11">
        <f t="shared" si="14"/>
        <v>72</v>
      </c>
      <c r="D168" s="13">
        <v>36</v>
      </c>
      <c r="E168" s="13">
        <v>36</v>
      </c>
      <c r="F168" s="13"/>
      <c r="G168" s="10">
        <v>18</v>
      </c>
      <c r="H168" s="34">
        <f t="shared" si="15"/>
        <v>4</v>
      </c>
      <c r="I168" s="60"/>
      <c r="J168" s="34" t="s">
        <v>3</v>
      </c>
      <c r="K168" s="16"/>
      <c r="L168" s="22"/>
    </row>
    <row r="169" spans="1:12" ht="15.75" customHeight="1">
      <c r="A169" s="11">
        <v>7</v>
      </c>
      <c r="B169" s="12" t="s">
        <v>55</v>
      </c>
      <c r="C169" s="11">
        <f t="shared" si="14"/>
        <v>72</v>
      </c>
      <c r="D169" s="13">
        <v>36</v>
      </c>
      <c r="E169" s="13">
        <v>36</v>
      </c>
      <c r="F169" s="13"/>
      <c r="G169" s="10">
        <v>18</v>
      </c>
      <c r="H169" s="34">
        <f t="shared" si="15"/>
        <v>4</v>
      </c>
      <c r="I169" s="60"/>
      <c r="J169" s="34" t="s">
        <v>2</v>
      </c>
      <c r="K169" s="16"/>
      <c r="L169" s="22"/>
    </row>
    <row r="170" spans="1:12" ht="15.75" customHeight="1">
      <c r="A170" s="11">
        <v>8</v>
      </c>
      <c r="B170" s="12" t="s">
        <v>56</v>
      </c>
      <c r="C170" s="11">
        <f t="shared" si="14"/>
        <v>54</v>
      </c>
      <c r="D170" s="13">
        <v>18</v>
      </c>
      <c r="E170" s="13">
        <v>36</v>
      </c>
      <c r="F170" s="13"/>
      <c r="G170" s="10">
        <v>18</v>
      </c>
      <c r="H170" s="34">
        <f t="shared" si="15"/>
        <v>3</v>
      </c>
      <c r="I170" s="60"/>
      <c r="J170" s="34" t="s">
        <v>3</v>
      </c>
      <c r="K170" s="16"/>
      <c r="L170" s="22"/>
    </row>
    <row r="171" spans="1:12" ht="15" customHeight="1" thickBot="1">
      <c r="A171" s="35">
        <v>9</v>
      </c>
      <c r="B171" s="36" t="s">
        <v>26</v>
      </c>
      <c r="C171" s="35">
        <f>D171+E171+F171</f>
        <v>72</v>
      </c>
      <c r="D171" s="48"/>
      <c r="E171" s="48">
        <v>72</v>
      </c>
      <c r="F171" s="48"/>
      <c r="G171" s="37">
        <v>18</v>
      </c>
      <c r="H171" s="55">
        <f>C171/G171</f>
        <v>4</v>
      </c>
      <c r="I171" s="49"/>
      <c r="J171" s="48" t="s">
        <v>2</v>
      </c>
      <c r="K171" s="50"/>
      <c r="L171" s="51"/>
    </row>
    <row r="172" spans="1:12" ht="16.5" thickTop="1">
      <c r="A172" s="158"/>
      <c r="B172" s="159" t="s">
        <v>24</v>
      </c>
      <c r="C172" s="26">
        <f>SUM(C162:C171)</f>
        <v>558</v>
      </c>
      <c r="D172" s="26">
        <f>SUM(D162:D171)</f>
        <v>234</v>
      </c>
      <c r="E172" s="26">
        <f>SUM(E162:E171)</f>
        <v>324</v>
      </c>
      <c r="F172" s="26">
        <f>SUM(F162:F171)</f>
        <v>0</v>
      </c>
      <c r="G172" s="26"/>
      <c r="H172" s="26"/>
      <c r="I172" s="26"/>
      <c r="J172" s="26"/>
      <c r="K172" s="27"/>
      <c r="L172" s="28"/>
    </row>
    <row r="173" spans="1:12" ht="21.75" customHeight="1" thickBot="1">
      <c r="A173" s="158"/>
      <c r="B173" s="159"/>
      <c r="C173" s="160" t="s">
        <v>66</v>
      </c>
      <c r="D173" s="161"/>
      <c r="E173" s="161"/>
      <c r="F173" s="161"/>
      <c r="G173" s="161"/>
      <c r="H173" s="161"/>
      <c r="I173" s="161"/>
      <c r="J173" s="145"/>
      <c r="K173" s="38"/>
      <c r="L173" s="39"/>
    </row>
    <row r="174" spans="1:12" ht="15.75">
      <c r="A174" s="157"/>
      <c r="B174" s="155" t="s">
        <v>22</v>
      </c>
      <c r="C174" s="40">
        <f>C159+C172</f>
        <v>1098</v>
      </c>
      <c r="D174" s="40">
        <v>96</v>
      </c>
      <c r="E174" s="40">
        <f>E159+E172</f>
        <v>594</v>
      </c>
      <c r="F174" s="40">
        <f>F159+F172</f>
        <v>18</v>
      </c>
      <c r="G174" s="40"/>
      <c r="H174" s="40"/>
      <c r="I174" s="40"/>
      <c r="J174" s="40"/>
      <c r="K174" s="41"/>
      <c r="L174" s="42"/>
    </row>
    <row r="175" spans="1:12" ht="16.5" thickBot="1">
      <c r="A175" s="169"/>
      <c r="B175" s="172"/>
      <c r="C175" s="172" t="s">
        <v>293</v>
      </c>
      <c r="D175" s="172"/>
      <c r="E175" s="172"/>
      <c r="F175" s="172"/>
      <c r="G175" s="172"/>
      <c r="H175" s="172"/>
      <c r="I175" s="172"/>
      <c r="J175" s="172"/>
      <c r="K175" s="43"/>
      <c r="L175" s="30"/>
    </row>
    <row r="176" spans="1:12" ht="15.75" customHeight="1">
      <c r="A176" s="18">
        <v>1</v>
      </c>
      <c r="B176" s="47" t="s">
        <v>67</v>
      </c>
      <c r="C176" s="184" t="s">
        <v>290</v>
      </c>
      <c r="D176" s="185"/>
      <c r="E176" s="185"/>
      <c r="F176" s="185"/>
      <c r="G176" s="185"/>
      <c r="H176" s="185"/>
      <c r="I176" s="186"/>
      <c r="J176" s="26" t="s">
        <v>2</v>
      </c>
      <c r="K176" s="25"/>
      <c r="L176" s="28"/>
    </row>
    <row r="177" spans="1:12" ht="28.5" customHeight="1">
      <c r="A177" s="4"/>
      <c r="B177" s="44" t="s">
        <v>4</v>
      </c>
      <c r="C177" s="45"/>
      <c r="D177" s="45"/>
      <c r="E177" s="45"/>
      <c r="F177" s="156" t="s">
        <v>9</v>
      </c>
      <c r="G177" s="156"/>
      <c r="H177" s="156"/>
      <c r="I177" s="156"/>
      <c r="J177" s="45"/>
      <c r="K177" s="4"/>
      <c r="L177" s="46"/>
    </row>
  </sheetData>
  <mergeCells count="174">
    <mergeCell ref="H24:H25"/>
    <mergeCell ref="I24:I25"/>
    <mergeCell ref="J24:J25"/>
    <mergeCell ref="A24:A25"/>
    <mergeCell ref="E24:E25"/>
    <mergeCell ref="F24:F25"/>
    <mergeCell ref="G24:G25"/>
    <mergeCell ref="A47:C47"/>
    <mergeCell ref="E47:J47"/>
    <mergeCell ref="B35:B36"/>
    <mergeCell ref="C36:J36"/>
    <mergeCell ref="C37:J37"/>
    <mergeCell ref="A48:C48"/>
    <mergeCell ref="D48:J48"/>
    <mergeCell ref="H49:J49"/>
    <mergeCell ref="A50:D50"/>
    <mergeCell ref="A51:J51"/>
    <mergeCell ref="A52:J52"/>
    <mergeCell ref="A53:J53"/>
    <mergeCell ref="A54:A55"/>
    <mergeCell ref="B54:B55"/>
    <mergeCell ref="G54:G55"/>
    <mergeCell ref="H54:H55"/>
    <mergeCell ref="I54:I55"/>
    <mergeCell ref="J54:J55"/>
    <mergeCell ref="K54:K55"/>
    <mergeCell ref="L54:L55"/>
    <mergeCell ref="A56:A57"/>
    <mergeCell ref="C56:C57"/>
    <mergeCell ref="D56:D57"/>
    <mergeCell ref="E56:E57"/>
    <mergeCell ref="F56:F57"/>
    <mergeCell ref="G56:G57"/>
    <mergeCell ref="I100:I101"/>
    <mergeCell ref="J56:J57"/>
    <mergeCell ref="A66:A67"/>
    <mergeCell ref="B66:B67"/>
    <mergeCell ref="C67:J67"/>
    <mergeCell ref="H56:H57"/>
    <mergeCell ref="I56:I57"/>
    <mergeCell ref="A68:J68"/>
    <mergeCell ref="A69:A70"/>
    <mergeCell ref="A81:A82"/>
    <mergeCell ref="B81:B82"/>
    <mergeCell ref="C83:J83"/>
    <mergeCell ref="C82:J82"/>
    <mergeCell ref="A33:A34"/>
    <mergeCell ref="B33:B34"/>
    <mergeCell ref="C34:J34"/>
    <mergeCell ref="A35:A36"/>
    <mergeCell ref="C54:F54"/>
    <mergeCell ref="A93:C93"/>
    <mergeCell ref="E93:J93"/>
    <mergeCell ref="F38:I38"/>
    <mergeCell ref="A79:A80"/>
    <mergeCell ref="B79:B80"/>
    <mergeCell ref="C80:J80"/>
    <mergeCell ref="C69:C70"/>
    <mergeCell ref="D69:D70"/>
    <mergeCell ref="E69:E70"/>
    <mergeCell ref="A98:J98"/>
    <mergeCell ref="A99:J99"/>
    <mergeCell ref="A100:A101"/>
    <mergeCell ref="J69:J70"/>
    <mergeCell ref="F69:F70"/>
    <mergeCell ref="G69:G70"/>
    <mergeCell ref="H69:H70"/>
    <mergeCell ref="I69:I70"/>
    <mergeCell ref="F84:I84"/>
    <mergeCell ref="A97:J97"/>
    <mergeCell ref="A94:C94"/>
    <mergeCell ref="D94:J94"/>
    <mergeCell ref="H95:J95"/>
    <mergeCell ref="A96:D96"/>
    <mergeCell ref="L100:L101"/>
    <mergeCell ref="A111:A112"/>
    <mergeCell ref="B111:B112"/>
    <mergeCell ref="C112:J112"/>
    <mergeCell ref="H100:H101"/>
    <mergeCell ref="J100:J101"/>
    <mergeCell ref="K100:K101"/>
    <mergeCell ref="B100:B101"/>
    <mergeCell ref="C100:F100"/>
    <mergeCell ref="G100:G101"/>
    <mergeCell ref="A140:C140"/>
    <mergeCell ref="E140:J140"/>
    <mergeCell ref="A113:J113"/>
    <mergeCell ref="A124:A125"/>
    <mergeCell ref="B124:B125"/>
    <mergeCell ref="C125:J125"/>
    <mergeCell ref="A126:A127"/>
    <mergeCell ref="C128:I128"/>
    <mergeCell ref="J147:J148"/>
    <mergeCell ref="A141:C141"/>
    <mergeCell ref="D141:J141"/>
    <mergeCell ref="H142:J142"/>
    <mergeCell ref="A143:D143"/>
    <mergeCell ref="C147:F147"/>
    <mergeCell ref="G147:G148"/>
    <mergeCell ref="H147:H148"/>
    <mergeCell ref="I147:I148"/>
    <mergeCell ref="L147:L148"/>
    <mergeCell ref="A159:A160"/>
    <mergeCell ref="B159:B160"/>
    <mergeCell ref="C160:J160"/>
    <mergeCell ref="C149:C150"/>
    <mergeCell ref="D149:D150"/>
    <mergeCell ref="E149:E150"/>
    <mergeCell ref="F149:F150"/>
    <mergeCell ref="I149:I150"/>
    <mergeCell ref="K147:K148"/>
    <mergeCell ref="A161:J161"/>
    <mergeCell ref="A162:A163"/>
    <mergeCell ref="C162:C163"/>
    <mergeCell ref="A172:A173"/>
    <mergeCell ref="B172:B173"/>
    <mergeCell ref="C173:J173"/>
    <mergeCell ref="D162:D163"/>
    <mergeCell ref="E162:E163"/>
    <mergeCell ref="F162:F163"/>
    <mergeCell ref="G162:G163"/>
    <mergeCell ref="A174:A175"/>
    <mergeCell ref="B174:B175"/>
    <mergeCell ref="C175:J175"/>
    <mergeCell ref="F177:I177"/>
    <mergeCell ref="A149:A150"/>
    <mergeCell ref="J149:J150"/>
    <mergeCell ref="B126:B127"/>
    <mergeCell ref="C127:J127"/>
    <mergeCell ref="F129:I129"/>
    <mergeCell ref="A144:J144"/>
    <mergeCell ref="A145:J145"/>
    <mergeCell ref="A146:J146"/>
    <mergeCell ref="A147:A148"/>
    <mergeCell ref="B147:B148"/>
    <mergeCell ref="A20:A21"/>
    <mergeCell ref="B20:B21"/>
    <mergeCell ref="C21:J21"/>
    <mergeCell ref="H10:H11"/>
    <mergeCell ref="I10:I11"/>
    <mergeCell ref="G10:G11"/>
    <mergeCell ref="D10:D11"/>
    <mergeCell ref="E10:E11"/>
    <mergeCell ref="F10:F11"/>
    <mergeCell ref="J10:J11"/>
    <mergeCell ref="A10:A11"/>
    <mergeCell ref="A6:J6"/>
    <mergeCell ref="A7:J7"/>
    <mergeCell ref="A8:A9"/>
    <mergeCell ref="B8:B9"/>
    <mergeCell ref="G8:G9"/>
    <mergeCell ref="H8:H9"/>
    <mergeCell ref="J8:J9"/>
    <mergeCell ref="C8:F8"/>
    <mergeCell ref="C176:I176"/>
    <mergeCell ref="L8:L9"/>
    <mergeCell ref="K8:K9"/>
    <mergeCell ref="A1:C1"/>
    <mergeCell ref="E1:J1"/>
    <mergeCell ref="A2:C2"/>
    <mergeCell ref="H3:J3"/>
    <mergeCell ref="A4:D4"/>
    <mergeCell ref="A5:J5"/>
    <mergeCell ref="C10:C11"/>
    <mergeCell ref="D2:J2"/>
    <mergeCell ref="H162:H163"/>
    <mergeCell ref="I162:I163"/>
    <mergeCell ref="J162:J163"/>
    <mergeCell ref="I8:I9"/>
    <mergeCell ref="A22:J22"/>
    <mergeCell ref="C24:C25"/>
    <mergeCell ref="D24:D25"/>
    <mergeCell ref="G149:G150"/>
    <mergeCell ref="H149:H150"/>
  </mergeCells>
  <printOptions horizontalCentered="1"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6"/>
  <sheetViews>
    <sheetView workbookViewId="0" topLeftCell="A246">
      <selection activeCell="N257" sqref="N257"/>
    </sheetView>
  </sheetViews>
  <sheetFormatPr defaultColWidth="9.00390625" defaultRowHeight="12.75"/>
  <cols>
    <col min="1" max="1" width="3.625" style="23" bestFit="1" customWidth="1"/>
    <col min="2" max="2" width="40.125" style="23" customWidth="1"/>
    <col min="3" max="3" width="7.625" style="23" customWidth="1"/>
    <col min="4" max="4" width="7.00390625" style="23" customWidth="1"/>
    <col min="5" max="5" width="6.625" style="23" customWidth="1"/>
    <col min="6" max="6" width="5.875" style="23" customWidth="1"/>
    <col min="7" max="7" width="7.375" style="23" hidden="1" customWidth="1"/>
    <col min="8" max="8" width="7.00390625" style="23" hidden="1" customWidth="1"/>
    <col min="9" max="9" width="10.25390625" style="23" customWidth="1"/>
    <col min="10" max="10" width="11.75390625" style="23" bestFit="1" customWidth="1"/>
    <col min="11" max="11" width="9.125" style="23" customWidth="1"/>
    <col min="12" max="12" width="19.25390625" style="23" customWidth="1"/>
    <col min="13" max="16384" width="9.125" style="23" customWidth="1"/>
  </cols>
  <sheetData>
    <row r="1" spans="1:12" ht="20.25">
      <c r="A1" s="190" t="s">
        <v>13</v>
      </c>
      <c r="B1" s="190"/>
      <c r="C1" s="190"/>
      <c r="D1" s="2"/>
      <c r="E1" s="191" t="s">
        <v>14</v>
      </c>
      <c r="F1" s="191"/>
      <c r="G1" s="191"/>
      <c r="H1" s="191"/>
      <c r="I1" s="191"/>
      <c r="J1" s="191"/>
      <c r="K1" s="2"/>
      <c r="L1" s="3"/>
    </row>
    <row r="2" spans="1:12" ht="30.75" customHeight="1">
      <c r="A2" s="192" t="s">
        <v>59</v>
      </c>
      <c r="B2" s="192"/>
      <c r="C2" s="192"/>
      <c r="D2" s="162" t="s">
        <v>287</v>
      </c>
      <c r="E2" s="194"/>
      <c r="F2" s="194"/>
      <c r="G2" s="194"/>
      <c r="H2" s="194"/>
      <c r="I2" s="194"/>
      <c r="J2" s="194"/>
      <c r="K2" s="2"/>
      <c r="L2" s="3"/>
    </row>
    <row r="3" spans="1:12" ht="20.25">
      <c r="A3" s="1"/>
      <c r="B3" s="1"/>
      <c r="C3" s="1"/>
      <c r="D3" s="238"/>
      <c r="E3" s="5"/>
      <c r="F3" s="6"/>
      <c r="G3" s="6"/>
      <c r="H3" s="162" t="s">
        <v>15</v>
      </c>
      <c r="I3" s="162"/>
      <c r="J3" s="162"/>
      <c r="K3" s="2"/>
      <c r="L3" s="3"/>
    </row>
    <row r="4" spans="1:12" ht="18.75">
      <c r="A4" s="163" t="s">
        <v>60</v>
      </c>
      <c r="B4" s="163"/>
      <c r="C4" s="163"/>
      <c r="D4" s="163"/>
      <c r="E4" s="54"/>
      <c r="F4" s="54"/>
      <c r="G4" s="54"/>
      <c r="H4" s="54"/>
      <c r="I4" s="54"/>
      <c r="J4" s="54"/>
      <c r="K4" s="7"/>
      <c r="L4" s="3"/>
    </row>
    <row r="5" spans="1:12" ht="21.75" customHeight="1">
      <c r="A5" s="164" t="s">
        <v>281</v>
      </c>
      <c r="B5" s="164"/>
      <c r="C5" s="164"/>
      <c r="D5" s="164"/>
      <c r="E5" s="164"/>
      <c r="F5" s="164"/>
      <c r="G5" s="164"/>
      <c r="H5" s="164"/>
      <c r="I5" s="164"/>
      <c r="J5" s="164"/>
      <c r="K5" s="7"/>
      <c r="L5" s="3"/>
    </row>
    <row r="6" spans="1:12" ht="18" customHeight="1">
      <c r="A6" s="164" t="s">
        <v>105</v>
      </c>
      <c r="B6" s="164"/>
      <c r="C6" s="164"/>
      <c r="D6" s="164"/>
      <c r="E6" s="164"/>
      <c r="F6" s="164"/>
      <c r="G6" s="164"/>
      <c r="H6" s="164"/>
      <c r="I6" s="164"/>
      <c r="J6" s="164"/>
      <c r="K6" s="7"/>
      <c r="L6" s="3"/>
    </row>
    <row r="7" spans="1:12" ht="23.25" customHeight="1">
      <c r="A7" s="166" t="s">
        <v>87</v>
      </c>
      <c r="B7" s="166"/>
      <c r="C7" s="166"/>
      <c r="D7" s="166"/>
      <c r="E7" s="166"/>
      <c r="F7" s="166"/>
      <c r="G7" s="166"/>
      <c r="H7" s="166"/>
      <c r="I7" s="166"/>
      <c r="J7" s="166"/>
      <c r="K7" s="8" t="s">
        <v>78</v>
      </c>
      <c r="L7" s="3"/>
    </row>
    <row r="8" spans="1:12" ht="12.75" customHeight="1">
      <c r="A8" s="167" t="s">
        <v>0</v>
      </c>
      <c r="B8" s="187" t="s">
        <v>16</v>
      </c>
      <c r="C8" s="146" t="s">
        <v>17</v>
      </c>
      <c r="D8" s="147"/>
      <c r="E8" s="147"/>
      <c r="F8" s="148"/>
      <c r="G8" s="182" t="s">
        <v>7</v>
      </c>
      <c r="H8" s="182" t="s">
        <v>8</v>
      </c>
      <c r="I8" s="182" t="s">
        <v>20</v>
      </c>
      <c r="J8" s="182" t="s">
        <v>21</v>
      </c>
      <c r="K8" s="188" t="s">
        <v>1</v>
      </c>
      <c r="L8" s="187" t="s">
        <v>70</v>
      </c>
    </row>
    <row r="9" spans="1:12" ht="25.5">
      <c r="A9" s="167"/>
      <c r="B9" s="187"/>
      <c r="C9" s="10" t="s">
        <v>18</v>
      </c>
      <c r="D9" s="9" t="s">
        <v>19</v>
      </c>
      <c r="E9" s="9" t="s">
        <v>69</v>
      </c>
      <c r="F9" s="9" t="s">
        <v>58</v>
      </c>
      <c r="G9" s="183"/>
      <c r="H9" s="183"/>
      <c r="I9" s="183"/>
      <c r="J9" s="183"/>
      <c r="K9" s="189"/>
      <c r="L9" s="187"/>
    </row>
    <row r="10" spans="1:12" s="56" customFormat="1" ht="15" customHeight="1">
      <c r="A10" s="11">
        <v>1</v>
      </c>
      <c r="B10" s="12" t="s">
        <v>26</v>
      </c>
      <c r="C10" s="11">
        <f>D10+E10+F10</f>
        <v>36</v>
      </c>
      <c r="D10" s="11"/>
      <c r="E10" s="13">
        <v>36</v>
      </c>
      <c r="F10" s="13"/>
      <c r="G10" s="10">
        <v>18</v>
      </c>
      <c r="H10" s="15">
        <f>C10/G10</f>
        <v>2</v>
      </c>
      <c r="I10" s="15"/>
      <c r="J10" s="13" t="s">
        <v>2</v>
      </c>
      <c r="K10" s="16"/>
      <c r="L10" s="17"/>
    </row>
    <row r="11" spans="1:12" ht="15" customHeight="1">
      <c r="A11" s="11">
        <v>2</v>
      </c>
      <c r="B11" s="12" t="s">
        <v>91</v>
      </c>
      <c r="C11" s="11">
        <f>D11+E11+F11</f>
        <v>36</v>
      </c>
      <c r="D11" s="11">
        <v>18</v>
      </c>
      <c r="E11" s="13">
        <v>18</v>
      </c>
      <c r="F11" s="13"/>
      <c r="G11" s="10">
        <v>18</v>
      </c>
      <c r="H11" s="34">
        <f>C11/G11</f>
        <v>2</v>
      </c>
      <c r="I11" s="21"/>
      <c r="J11" s="13" t="s">
        <v>2</v>
      </c>
      <c r="K11" s="16"/>
      <c r="L11" s="22"/>
    </row>
    <row r="12" spans="1:12" ht="15" customHeight="1">
      <c r="A12" s="11">
        <v>3</v>
      </c>
      <c r="B12" s="12" t="s">
        <v>92</v>
      </c>
      <c r="C12" s="11">
        <f aca="true" t="shared" si="0" ref="C12:C18">D12+E12+F12</f>
        <v>90</v>
      </c>
      <c r="D12" s="13">
        <v>36</v>
      </c>
      <c r="E12" s="13">
        <v>36</v>
      </c>
      <c r="F12" s="13">
        <v>18</v>
      </c>
      <c r="G12" s="10">
        <v>18</v>
      </c>
      <c r="H12" s="34">
        <f aca="true" t="shared" si="1" ref="H12:H18">C12/G12</f>
        <v>5</v>
      </c>
      <c r="J12" s="34" t="s">
        <v>3</v>
      </c>
      <c r="K12" s="16"/>
      <c r="L12" s="22"/>
    </row>
    <row r="13" spans="1:12" ht="15" customHeight="1">
      <c r="A13" s="11">
        <v>4</v>
      </c>
      <c r="B13" s="12" t="s">
        <v>93</v>
      </c>
      <c r="C13" s="11">
        <f t="shared" si="0"/>
        <v>54</v>
      </c>
      <c r="D13" s="11">
        <v>36</v>
      </c>
      <c r="E13" s="13">
        <v>18</v>
      </c>
      <c r="F13" s="13"/>
      <c r="G13" s="10">
        <v>18</v>
      </c>
      <c r="H13" s="34">
        <f t="shared" si="1"/>
        <v>3</v>
      </c>
      <c r="I13" s="21"/>
      <c r="J13" s="13" t="s">
        <v>2</v>
      </c>
      <c r="K13" s="16"/>
      <c r="L13" s="17"/>
    </row>
    <row r="14" spans="1:12" ht="15" customHeight="1">
      <c r="A14" s="11">
        <v>5</v>
      </c>
      <c r="B14" s="12" t="s">
        <v>6</v>
      </c>
      <c r="C14" s="11">
        <f t="shared" si="0"/>
        <v>54</v>
      </c>
      <c r="D14" s="11">
        <v>36</v>
      </c>
      <c r="E14" s="13">
        <v>18</v>
      </c>
      <c r="F14" s="13"/>
      <c r="G14" s="10">
        <v>18</v>
      </c>
      <c r="H14" s="34">
        <f t="shared" si="1"/>
        <v>3</v>
      </c>
      <c r="I14" s="19"/>
      <c r="J14" s="13" t="s">
        <v>3</v>
      </c>
      <c r="K14" s="16"/>
      <c r="L14" s="17"/>
    </row>
    <row r="15" spans="1:12" ht="15" customHeight="1">
      <c r="A15" s="11">
        <v>6</v>
      </c>
      <c r="B15" s="12" t="s">
        <v>96</v>
      </c>
      <c r="C15" s="11">
        <f t="shared" si="0"/>
        <v>54</v>
      </c>
      <c r="D15" s="11">
        <v>36</v>
      </c>
      <c r="E15" s="13">
        <v>18</v>
      </c>
      <c r="F15" s="13"/>
      <c r="G15" s="10">
        <v>18</v>
      </c>
      <c r="H15" s="34">
        <f t="shared" si="1"/>
        <v>3</v>
      </c>
      <c r="I15" s="19"/>
      <c r="J15" s="13" t="s">
        <v>2</v>
      </c>
      <c r="K15" s="16"/>
      <c r="L15" s="17"/>
    </row>
    <row r="16" spans="1:12" ht="15" customHeight="1">
      <c r="A16" s="11">
        <v>7</v>
      </c>
      <c r="B16" s="12" t="s">
        <v>97</v>
      </c>
      <c r="C16" s="11">
        <f t="shared" si="0"/>
        <v>54</v>
      </c>
      <c r="D16" s="13">
        <v>36</v>
      </c>
      <c r="E16" s="13">
        <v>18</v>
      </c>
      <c r="F16" s="13"/>
      <c r="G16" s="10">
        <v>18</v>
      </c>
      <c r="H16" s="34">
        <f t="shared" si="1"/>
        <v>3</v>
      </c>
      <c r="I16" s="21"/>
      <c r="J16" s="13" t="s">
        <v>3</v>
      </c>
      <c r="K16" s="16"/>
      <c r="L16" s="17"/>
    </row>
    <row r="17" spans="1:12" ht="15" customHeight="1">
      <c r="A17" s="11">
        <v>8</v>
      </c>
      <c r="B17" s="12" t="s">
        <v>98</v>
      </c>
      <c r="C17" s="11">
        <f t="shared" si="0"/>
        <v>54</v>
      </c>
      <c r="D17" s="13">
        <v>36</v>
      </c>
      <c r="E17" s="13">
        <v>18</v>
      </c>
      <c r="F17" s="13"/>
      <c r="G17" s="10">
        <v>18</v>
      </c>
      <c r="H17" s="34">
        <f t="shared" si="1"/>
        <v>3</v>
      </c>
      <c r="I17" s="21"/>
      <c r="J17" s="13" t="s">
        <v>2</v>
      </c>
      <c r="K17" s="13"/>
      <c r="L17" s="17"/>
    </row>
    <row r="18" spans="1:12" ht="35.25" customHeight="1" thickBot="1">
      <c r="A18" s="35">
        <v>9</v>
      </c>
      <c r="B18" s="36" t="s">
        <v>99</v>
      </c>
      <c r="C18" s="35">
        <f t="shared" si="0"/>
        <v>54</v>
      </c>
      <c r="D18" s="48">
        <v>36</v>
      </c>
      <c r="E18" s="48">
        <v>18</v>
      </c>
      <c r="F18" s="48"/>
      <c r="G18" s="37">
        <v>18</v>
      </c>
      <c r="H18" s="55">
        <f t="shared" si="1"/>
        <v>3</v>
      </c>
      <c r="I18" s="49"/>
      <c r="J18" s="48" t="s">
        <v>3</v>
      </c>
      <c r="K18" s="50"/>
      <c r="L18" s="51"/>
    </row>
    <row r="19" spans="1:12" ht="13.5" customHeight="1" thickTop="1">
      <c r="A19" s="168"/>
      <c r="B19" s="170" t="s">
        <v>89</v>
      </c>
      <c r="C19" s="26">
        <f>SUM(C10:C18)</f>
        <v>486</v>
      </c>
      <c r="D19" s="26">
        <f>SUM(D10:D18)</f>
        <v>270</v>
      </c>
      <c r="E19" s="26">
        <f>SUM(E10:E18)</f>
        <v>198</v>
      </c>
      <c r="F19" s="26">
        <f>SUM(F10:F18)</f>
        <v>18</v>
      </c>
      <c r="G19" s="26"/>
      <c r="H19" s="26"/>
      <c r="I19" s="26"/>
      <c r="J19" s="26"/>
      <c r="K19" s="27"/>
      <c r="L19" s="28"/>
    </row>
    <row r="20" spans="1:12" ht="18.75" customHeight="1" thickBot="1">
      <c r="A20" s="169"/>
      <c r="B20" s="171"/>
      <c r="C20" s="172" t="s">
        <v>83</v>
      </c>
      <c r="D20" s="172"/>
      <c r="E20" s="172"/>
      <c r="F20" s="172"/>
      <c r="G20" s="172"/>
      <c r="H20" s="172"/>
      <c r="I20" s="172"/>
      <c r="J20" s="172"/>
      <c r="K20" s="29"/>
      <c r="L20" s="30"/>
    </row>
    <row r="21" spans="1:12" ht="23.25" customHeight="1">
      <c r="A21" s="195" t="s">
        <v>88</v>
      </c>
      <c r="B21" s="196"/>
      <c r="C21" s="196"/>
      <c r="D21" s="196"/>
      <c r="E21" s="196"/>
      <c r="F21" s="196"/>
      <c r="G21" s="196"/>
      <c r="H21" s="196"/>
      <c r="I21" s="196"/>
      <c r="J21" s="197"/>
      <c r="K21" s="31"/>
      <c r="L21" s="32"/>
    </row>
    <row r="22" spans="1:12" s="56" customFormat="1" ht="18" customHeight="1">
      <c r="A22" s="11">
        <v>1</v>
      </c>
      <c r="B22" s="12" t="s">
        <v>26</v>
      </c>
      <c r="C22" s="11">
        <f>D22+E22+F22</f>
        <v>36</v>
      </c>
      <c r="D22" s="10"/>
      <c r="E22" s="10">
        <v>36</v>
      </c>
      <c r="F22" s="10"/>
      <c r="G22" s="10">
        <v>18</v>
      </c>
      <c r="H22" s="34">
        <f>C22/G22</f>
        <v>2</v>
      </c>
      <c r="I22" s="34"/>
      <c r="J22" s="13" t="s">
        <v>2</v>
      </c>
      <c r="K22" s="33"/>
      <c r="L22" s="17"/>
    </row>
    <row r="23" spans="1:12" s="56" customFormat="1" ht="18" customHeight="1">
      <c r="A23" s="14">
        <v>2</v>
      </c>
      <c r="B23" s="12" t="s">
        <v>92</v>
      </c>
      <c r="C23" s="14">
        <f>D23+E23+F23</f>
        <v>54</v>
      </c>
      <c r="D23" s="61">
        <v>18</v>
      </c>
      <c r="E23" s="61">
        <v>18</v>
      </c>
      <c r="F23" s="61">
        <v>18</v>
      </c>
      <c r="G23" s="61">
        <v>18</v>
      </c>
      <c r="H23" s="15">
        <f>C23/G23</f>
        <v>3</v>
      </c>
      <c r="I23" s="61"/>
      <c r="J23" s="62" t="s">
        <v>2</v>
      </c>
      <c r="K23" s="16"/>
      <c r="L23" s="17"/>
    </row>
    <row r="24" spans="1:12" ht="18" customHeight="1">
      <c r="A24" s="11">
        <v>3</v>
      </c>
      <c r="B24" s="12" t="s">
        <v>93</v>
      </c>
      <c r="C24" s="11">
        <f aca="true" t="shared" si="2" ref="C24:C30">D24+E24+F24</f>
        <v>72</v>
      </c>
      <c r="D24" s="34">
        <v>36</v>
      </c>
      <c r="E24" s="10">
        <v>36</v>
      </c>
      <c r="F24" s="10"/>
      <c r="G24" s="10">
        <v>18</v>
      </c>
      <c r="H24" s="34">
        <f aca="true" t="shared" si="3" ref="H24:H30">C24/G24</f>
        <v>4</v>
      </c>
      <c r="I24" s="21"/>
      <c r="J24" s="13" t="s">
        <v>3</v>
      </c>
      <c r="K24" s="33"/>
      <c r="L24" s="22"/>
    </row>
    <row r="25" spans="1:12" ht="18" customHeight="1">
      <c r="A25" s="11">
        <v>4</v>
      </c>
      <c r="B25" s="12" t="s">
        <v>5</v>
      </c>
      <c r="C25" s="11">
        <f t="shared" si="2"/>
        <v>72</v>
      </c>
      <c r="D25" s="10">
        <v>36</v>
      </c>
      <c r="E25" s="10">
        <v>36</v>
      </c>
      <c r="F25" s="10"/>
      <c r="G25" s="10">
        <v>18</v>
      </c>
      <c r="H25" s="34">
        <f t="shared" si="3"/>
        <v>4</v>
      </c>
      <c r="I25" s="20"/>
      <c r="J25" s="13" t="s">
        <v>2</v>
      </c>
      <c r="K25" s="33"/>
      <c r="L25" s="22"/>
    </row>
    <row r="26" spans="1:12" ht="18" customHeight="1">
      <c r="A26" s="11">
        <v>5</v>
      </c>
      <c r="B26" s="12" t="s">
        <v>94</v>
      </c>
      <c r="C26" s="11">
        <f t="shared" si="2"/>
        <v>54</v>
      </c>
      <c r="D26" s="10">
        <v>36</v>
      </c>
      <c r="E26" s="10">
        <v>18</v>
      </c>
      <c r="F26" s="10"/>
      <c r="G26" s="10">
        <v>18</v>
      </c>
      <c r="H26" s="34">
        <f t="shared" si="3"/>
        <v>3</v>
      </c>
      <c r="I26" s="21"/>
      <c r="J26" s="13" t="s">
        <v>3</v>
      </c>
      <c r="K26" s="33"/>
      <c r="L26" s="22"/>
    </row>
    <row r="27" spans="1:12" ht="18" customHeight="1">
      <c r="A27" s="11">
        <v>6</v>
      </c>
      <c r="B27" s="12" t="s">
        <v>95</v>
      </c>
      <c r="C27" s="11">
        <f t="shared" si="2"/>
        <v>36</v>
      </c>
      <c r="D27" s="10">
        <v>18</v>
      </c>
      <c r="E27" s="10">
        <v>18</v>
      </c>
      <c r="F27" s="10"/>
      <c r="G27" s="10">
        <v>18</v>
      </c>
      <c r="H27" s="34">
        <f t="shared" si="3"/>
        <v>2</v>
      </c>
      <c r="I27" s="21"/>
      <c r="J27" s="13" t="s">
        <v>3</v>
      </c>
      <c r="K27" s="33"/>
      <c r="L27" s="17"/>
    </row>
    <row r="28" spans="1:12" ht="18" customHeight="1">
      <c r="A28" s="11">
        <v>7</v>
      </c>
      <c r="B28" s="12" t="s">
        <v>131</v>
      </c>
      <c r="C28" s="11">
        <f t="shared" si="2"/>
        <v>54</v>
      </c>
      <c r="D28" s="10">
        <v>36</v>
      </c>
      <c r="E28" s="10">
        <v>18</v>
      </c>
      <c r="F28" s="10"/>
      <c r="G28" s="10">
        <v>18</v>
      </c>
      <c r="H28" s="34">
        <f t="shared" si="3"/>
        <v>3</v>
      </c>
      <c r="I28" s="20"/>
      <c r="J28" s="10" t="s">
        <v>3</v>
      </c>
      <c r="K28" s="10"/>
      <c r="L28" s="22"/>
    </row>
    <row r="29" spans="1:12" ht="21.75" customHeight="1">
      <c r="A29" s="11">
        <v>8</v>
      </c>
      <c r="B29" s="12" t="s">
        <v>100</v>
      </c>
      <c r="C29" s="11">
        <f t="shared" si="2"/>
        <v>54</v>
      </c>
      <c r="D29" s="10">
        <v>36</v>
      </c>
      <c r="E29" s="10"/>
      <c r="F29" s="10">
        <v>18</v>
      </c>
      <c r="G29" s="10">
        <v>18</v>
      </c>
      <c r="H29" s="34">
        <f t="shared" si="3"/>
        <v>3</v>
      </c>
      <c r="I29" s="11"/>
      <c r="J29" s="10" t="s">
        <v>3</v>
      </c>
      <c r="K29" s="33"/>
      <c r="L29" s="22"/>
    </row>
    <row r="30" spans="1:12" ht="32.25" customHeight="1" thickBot="1">
      <c r="A30" s="35">
        <v>9</v>
      </c>
      <c r="B30" s="36" t="s">
        <v>101</v>
      </c>
      <c r="C30" s="35">
        <f t="shared" si="2"/>
        <v>54</v>
      </c>
      <c r="D30" s="48">
        <v>36</v>
      </c>
      <c r="E30" s="48">
        <v>18</v>
      </c>
      <c r="F30" s="48"/>
      <c r="G30" s="37">
        <v>18</v>
      </c>
      <c r="H30" s="55">
        <f t="shared" si="3"/>
        <v>3</v>
      </c>
      <c r="I30" s="49"/>
      <c r="J30" s="48" t="s">
        <v>2</v>
      </c>
      <c r="K30" s="50"/>
      <c r="L30" s="51"/>
    </row>
    <row r="31" spans="1:12" ht="13.5" customHeight="1" thickTop="1">
      <c r="A31" s="158"/>
      <c r="B31" s="159" t="s">
        <v>90</v>
      </c>
      <c r="C31" s="26">
        <f>SUM(C22:C30)</f>
        <v>486</v>
      </c>
      <c r="D31" s="26">
        <f>SUM(D22:D30)</f>
        <v>252</v>
      </c>
      <c r="E31" s="26">
        <f>SUM(E22:E30)</f>
        <v>198</v>
      </c>
      <c r="F31" s="26">
        <f>SUM(F22:F30)</f>
        <v>36</v>
      </c>
      <c r="G31" s="26"/>
      <c r="H31" s="26"/>
      <c r="I31" s="26"/>
      <c r="J31" s="26"/>
      <c r="K31" s="27"/>
      <c r="L31" s="28"/>
    </row>
    <row r="32" spans="1:12" ht="13.5" customHeight="1" thickBot="1">
      <c r="A32" s="158"/>
      <c r="B32" s="159"/>
      <c r="C32" s="160" t="s">
        <v>66</v>
      </c>
      <c r="D32" s="161"/>
      <c r="E32" s="161"/>
      <c r="F32" s="161"/>
      <c r="G32" s="161"/>
      <c r="H32" s="161"/>
      <c r="I32" s="161"/>
      <c r="J32" s="145"/>
      <c r="K32" s="38"/>
      <c r="L32" s="39"/>
    </row>
    <row r="33" spans="1:12" ht="13.5" customHeight="1">
      <c r="A33" s="157"/>
      <c r="B33" s="155" t="s">
        <v>22</v>
      </c>
      <c r="C33" s="40">
        <f>C19+C31</f>
        <v>972</v>
      </c>
      <c r="D33" s="40">
        <f>D19+D31</f>
        <v>522</v>
      </c>
      <c r="E33" s="40">
        <f>E19+E31</f>
        <v>396</v>
      </c>
      <c r="F33" s="40">
        <f>F19+F31</f>
        <v>54</v>
      </c>
      <c r="G33" s="40"/>
      <c r="H33" s="40"/>
      <c r="I33" s="40"/>
      <c r="J33" s="40"/>
      <c r="K33" s="41"/>
      <c r="L33" s="42"/>
    </row>
    <row r="34" spans="1:12" ht="13.5" customHeight="1" thickBot="1">
      <c r="A34" s="169"/>
      <c r="B34" s="172"/>
      <c r="C34" s="172" t="s">
        <v>103</v>
      </c>
      <c r="D34" s="172"/>
      <c r="E34" s="172"/>
      <c r="F34" s="172"/>
      <c r="G34" s="172"/>
      <c r="H34" s="172"/>
      <c r="I34" s="172"/>
      <c r="J34" s="172"/>
      <c r="K34" s="43"/>
      <c r="L34" s="30"/>
    </row>
    <row r="35" spans="1:12" ht="13.5" customHeight="1">
      <c r="A35" s="18">
        <v>1</v>
      </c>
      <c r="B35" s="47" t="s">
        <v>67</v>
      </c>
      <c r="C35" s="184" t="s">
        <v>297</v>
      </c>
      <c r="D35" s="185"/>
      <c r="E35" s="185"/>
      <c r="F35" s="185"/>
      <c r="G35" s="185"/>
      <c r="H35" s="185"/>
      <c r="I35" s="186"/>
      <c r="J35" s="144" t="s">
        <v>2</v>
      </c>
      <c r="K35" s="25"/>
      <c r="L35" s="28"/>
    </row>
    <row r="36" spans="1:12" ht="36" customHeight="1">
      <c r="A36" s="4"/>
      <c r="B36" s="44" t="s">
        <v>4</v>
      </c>
      <c r="C36" s="45"/>
      <c r="D36" s="45"/>
      <c r="E36" s="45"/>
      <c r="F36" s="239" t="s">
        <v>9</v>
      </c>
      <c r="G36" s="239"/>
      <c r="H36" s="239"/>
      <c r="I36" s="239"/>
      <c r="J36" s="45"/>
      <c r="K36" s="4"/>
      <c r="L36" s="46"/>
    </row>
    <row r="37" spans="1:12" ht="15" customHeight="1">
      <c r="A37" s="4"/>
      <c r="B37" s="44"/>
      <c r="C37" s="45"/>
      <c r="D37" s="45"/>
      <c r="E37" s="45"/>
      <c r="F37" s="63"/>
      <c r="G37" s="63"/>
      <c r="H37" s="63"/>
      <c r="I37" s="63"/>
      <c r="J37" s="45"/>
      <c r="K37" s="4"/>
      <c r="L37" s="46"/>
    </row>
    <row r="38" spans="1:12" ht="15" customHeight="1">
      <c r="A38" s="4"/>
      <c r="B38" s="44"/>
      <c r="C38" s="45"/>
      <c r="D38" s="45"/>
      <c r="E38" s="45"/>
      <c r="F38" s="63"/>
      <c r="G38" s="63"/>
      <c r="H38" s="63"/>
      <c r="I38" s="63"/>
      <c r="J38" s="45"/>
      <c r="K38" s="4"/>
      <c r="L38" s="46"/>
    </row>
    <row r="39" spans="1:12" ht="15" customHeight="1">
      <c r="A39" s="4"/>
      <c r="B39" s="44"/>
      <c r="C39" s="45"/>
      <c r="D39" s="45"/>
      <c r="E39" s="45"/>
      <c r="F39" s="63"/>
      <c r="G39" s="63"/>
      <c r="H39" s="63"/>
      <c r="I39" s="63"/>
      <c r="J39" s="45"/>
      <c r="K39" s="4"/>
      <c r="L39" s="46"/>
    </row>
    <row r="40" spans="1:12" ht="15" customHeight="1">
      <c r="A40" s="4"/>
      <c r="B40" s="44"/>
      <c r="C40" s="45"/>
      <c r="D40" s="45"/>
      <c r="E40" s="45"/>
      <c r="F40" s="63"/>
      <c r="G40" s="63"/>
      <c r="H40" s="63"/>
      <c r="I40" s="63"/>
      <c r="J40" s="45"/>
      <c r="K40" s="4"/>
      <c r="L40" s="46"/>
    </row>
    <row r="41" spans="1:12" ht="15" customHeight="1">
      <c r="A41" s="4"/>
      <c r="B41" s="44"/>
      <c r="C41" s="45"/>
      <c r="D41" s="45"/>
      <c r="E41" s="45"/>
      <c r="F41" s="63"/>
      <c r="G41" s="63"/>
      <c r="H41" s="63"/>
      <c r="I41" s="63"/>
      <c r="J41" s="45"/>
      <c r="K41" s="4"/>
      <c r="L41" s="46"/>
    </row>
    <row r="42" spans="1:12" ht="15" customHeight="1">
      <c r="A42" s="4"/>
      <c r="B42" s="44"/>
      <c r="C42" s="45"/>
      <c r="D42" s="45"/>
      <c r="E42" s="45"/>
      <c r="F42" s="63"/>
      <c r="G42" s="63"/>
      <c r="H42" s="63"/>
      <c r="I42" s="63"/>
      <c r="J42" s="45"/>
      <c r="K42" s="4"/>
      <c r="L42" s="46"/>
    </row>
    <row r="43" spans="1:12" ht="15" customHeight="1">
      <c r="A43" s="4"/>
      <c r="B43" s="44"/>
      <c r="C43" s="45"/>
      <c r="D43" s="45"/>
      <c r="E43" s="45"/>
      <c r="F43" s="63"/>
      <c r="G43" s="63"/>
      <c r="H43" s="63"/>
      <c r="I43" s="63"/>
      <c r="J43" s="45"/>
      <c r="K43" s="4"/>
      <c r="L43" s="46"/>
    </row>
    <row r="44" spans="1:12" ht="15" customHeight="1">
      <c r="A44" s="4"/>
      <c r="B44" s="44"/>
      <c r="C44" s="45"/>
      <c r="D44" s="45"/>
      <c r="E44" s="45"/>
      <c r="F44" s="63"/>
      <c r="G44" s="63"/>
      <c r="H44" s="63"/>
      <c r="I44" s="63"/>
      <c r="J44" s="45"/>
      <c r="K44" s="4"/>
      <c r="L44" s="46"/>
    </row>
    <row r="45" spans="1:12" ht="15" customHeight="1">
      <c r="A45" s="4"/>
      <c r="B45" s="44"/>
      <c r="C45" s="45"/>
      <c r="D45" s="45"/>
      <c r="E45" s="45"/>
      <c r="F45" s="63"/>
      <c r="G45" s="63"/>
      <c r="H45" s="63"/>
      <c r="I45" s="63"/>
      <c r="J45" s="45"/>
      <c r="K45" s="4"/>
      <c r="L45" s="46"/>
    </row>
    <row r="46" spans="1:12" ht="15" customHeight="1">
      <c r="A46" s="4"/>
      <c r="B46" s="44"/>
      <c r="C46" s="45"/>
      <c r="D46" s="45"/>
      <c r="E46" s="45"/>
      <c r="F46" s="63"/>
      <c r="G46" s="63"/>
      <c r="H46" s="63"/>
      <c r="I46" s="63"/>
      <c r="J46" s="45"/>
      <c r="K46" s="4"/>
      <c r="L46" s="46"/>
    </row>
    <row r="47" spans="1:12" ht="20.25">
      <c r="A47" s="190" t="s">
        <v>13</v>
      </c>
      <c r="B47" s="190"/>
      <c r="C47" s="190"/>
      <c r="D47" s="2"/>
      <c r="E47" s="191" t="s">
        <v>14</v>
      </c>
      <c r="F47" s="191"/>
      <c r="G47" s="191"/>
      <c r="H47" s="191"/>
      <c r="I47" s="191"/>
      <c r="J47" s="191"/>
      <c r="K47" s="2"/>
      <c r="L47" s="3"/>
    </row>
    <row r="48" spans="1:12" ht="30" customHeight="1">
      <c r="A48" s="192" t="s">
        <v>59</v>
      </c>
      <c r="B48" s="193"/>
      <c r="C48" s="193"/>
      <c r="D48" s="162" t="s">
        <v>298</v>
      </c>
      <c r="E48" s="194"/>
      <c r="F48" s="194"/>
      <c r="G48" s="194"/>
      <c r="H48" s="194"/>
      <c r="I48" s="194"/>
      <c r="J48" s="194"/>
      <c r="K48" s="2"/>
      <c r="L48" s="3"/>
    </row>
    <row r="49" spans="1:12" ht="20.25">
      <c r="A49" s="1"/>
      <c r="B49" s="1"/>
      <c r="C49" s="1"/>
      <c r="D49" s="238"/>
      <c r="E49" s="5"/>
      <c r="F49" s="6"/>
      <c r="G49" s="6"/>
      <c r="H49" s="162" t="s">
        <v>15</v>
      </c>
      <c r="I49" s="162"/>
      <c r="J49" s="162"/>
      <c r="K49" s="2"/>
      <c r="L49" s="3"/>
    </row>
    <row r="50" spans="1:12" ht="12.75" customHeight="1">
      <c r="A50" s="163" t="s">
        <v>60</v>
      </c>
      <c r="B50" s="163"/>
      <c r="C50" s="163"/>
      <c r="D50" s="163"/>
      <c r="E50" s="54"/>
      <c r="F50" s="54"/>
      <c r="G50" s="54"/>
      <c r="H50" s="54"/>
      <c r="I50" s="54"/>
      <c r="J50" s="54"/>
      <c r="K50" s="7"/>
      <c r="L50" s="3"/>
    </row>
    <row r="51" spans="1:12" ht="16.5" customHeight="1">
      <c r="A51" s="164" t="s">
        <v>280</v>
      </c>
      <c r="B51" s="164"/>
      <c r="C51" s="164"/>
      <c r="D51" s="164"/>
      <c r="E51" s="164"/>
      <c r="F51" s="164"/>
      <c r="G51" s="164"/>
      <c r="H51" s="164"/>
      <c r="I51" s="164"/>
      <c r="J51" s="164"/>
      <c r="K51" s="7"/>
      <c r="L51" s="3"/>
    </row>
    <row r="52" spans="1:12" ht="18.75">
      <c r="A52" s="164" t="s">
        <v>104</v>
      </c>
      <c r="B52" s="164"/>
      <c r="C52" s="164"/>
      <c r="D52" s="164"/>
      <c r="E52" s="164"/>
      <c r="F52" s="164"/>
      <c r="G52" s="164"/>
      <c r="H52" s="164"/>
      <c r="I52" s="164"/>
      <c r="J52" s="164"/>
      <c r="K52" s="7"/>
      <c r="L52" s="3"/>
    </row>
    <row r="53" spans="1:12" ht="18.75">
      <c r="A53" s="166" t="s">
        <v>87</v>
      </c>
      <c r="B53" s="166"/>
      <c r="C53" s="166"/>
      <c r="D53" s="166"/>
      <c r="E53" s="166"/>
      <c r="F53" s="166"/>
      <c r="G53" s="166"/>
      <c r="H53" s="166"/>
      <c r="I53" s="166"/>
      <c r="J53" s="166"/>
      <c r="K53" s="8" t="s">
        <v>61</v>
      </c>
      <c r="L53" s="3"/>
    </row>
    <row r="54" spans="1:12" ht="15" customHeight="1">
      <c r="A54" s="167" t="s">
        <v>0</v>
      </c>
      <c r="B54" s="187" t="s">
        <v>16</v>
      </c>
      <c r="C54" s="146" t="s">
        <v>17</v>
      </c>
      <c r="D54" s="147"/>
      <c r="E54" s="147"/>
      <c r="F54" s="148"/>
      <c r="G54" s="182" t="s">
        <v>7</v>
      </c>
      <c r="H54" s="182" t="s">
        <v>8</v>
      </c>
      <c r="I54" s="182" t="s">
        <v>20</v>
      </c>
      <c r="J54" s="182" t="s">
        <v>21</v>
      </c>
      <c r="K54" s="188" t="s">
        <v>1</v>
      </c>
      <c r="L54" s="187" t="s">
        <v>70</v>
      </c>
    </row>
    <row r="55" spans="1:12" ht="25.5">
      <c r="A55" s="167"/>
      <c r="B55" s="187"/>
      <c r="C55" s="10" t="s">
        <v>18</v>
      </c>
      <c r="D55" s="9" t="s">
        <v>19</v>
      </c>
      <c r="E55" s="9" t="s">
        <v>69</v>
      </c>
      <c r="F55" s="9" t="s">
        <v>58</v>
      </c>
      <c r="G55" s="183"/>
      <c r="H55" s="183"/>
      <c r="I55" s="183"/>
      <c r="J55" s="183"/>
      <c r="K55" s="189"/>
      <c r="L55" s="187"/>
    </row>
    <row r="56" spans="1:12" s="56" customFormat="1" ht="15" customHeight="1">
      <c r="A56" s="11">
        <v>1</v>
      </c>
      <c r="B56" s="12" t="s">
        <v>26</v>
      </c>
      <c r="C56" s="11">
        <f>D56+E56+F56</f>
        <v>36</v>
      </c>
      <c r="D56" s="11"/>
      <c r="E56" s="13">
        <v>36</v>
      </c>
      <c r="F56" s="13"/>
      <c r="G56" s="10">
        <v>18</v>
      </c>
      <c r="H56" s="15">
        <f>C56/G56</f>
        <v>2</v>
      </c>
      <c r="I56" s="15"/>
      <c r="J56" s="13" t="s">
        <v>2</v>
      </c>
      <c r="K56" s="16"/>
      <c r="L56" s="17"/>
    </row>
    <row r="57" spans="1:12" s="56" customFormat="1" ht="15" customHeight="1">
      <c r="A57" s="11">
        <v>2</v>
      </c>
      <c r="B57" s="12" t="s">
        <v>299</v>
      </c>
      <c r="C57" s="178">
        <f>D57+E57+F57</f>
        <v>54</v>
      </c>
      <c r="D57" s="178"/>
      <c r="E57" s="180">
        <v>54</v>
      </c>
      <c r="F57" s="180"/>
      <c r="G57" s="153">
        <v>18</v>
      </c>
      <c r="H57" s="176">
        <f>C57/G57</f>
        <v>3</v>
      </c>
      <c r="I57" s="176"/>
      <c r="J57" s="180" t="s">
        <v>2</v>
      </c>
      <c r="K57" s="16">
        <v>4</v>
      </c>
      <c r="L57" s="17"/>
    </row>
    <row r="58" spans="1:12" s="56" customFormat="1" ht="15" customHeight="1">
      <c r="A58" s="11">
        <v>3</v>
      </c>
      <c r="B58" s="12" t="s">
        <v>300</v>
      </c>
      <c r="C58" s="179"/>
      <c r="D58" s="179"/>
      <c r="E58" s="181"/>
      <c r="F58" s="181"/>
      <c r="G58" s="154"/>
      <c r="H58" s="177"/>
      <c r="I58" s="177"/>
      <c r="J58" s="181"/>
      <c r="K58" s="16">
        <v>1</v>
      </c>
      <c r="L58" s="17"/>
    </row>
    <row r="59" spans="1:12" ht="15" customHeight="1">
      <c r="A59" s="11">
        <v>4</v>
      </c>
      <c r="B59" s="12" t="s">
        <v>107</v>
      </c>
      <c r="C59" s="11">
        <f aca="true" t="shared" si="4" ref="C59:C64">D59+E59+F59</f>
        <v>90</v>
      </c>
      <c r="D59" s="11">
        <v>54</v>
      </c>
      <c r="E59" s="13">
        <v>36</v>
      </c>
      <c r="F59" s="13"/>
      <c r="G59" s="10">
        <v>18</v>
      </c>
      <c r="H59" s="34">
        <f aca="true" t="shared" si="5" ref="H59:H64">C59/G59</f>
        <v>5</v>
      </c>
      <c r="I59" s="19" t="s">
        <v>65</v>
      </c>
      <c r="J59" s="13" t="s">
        <v>3</v>
      </c>
      <c r="K59" s="16"/>
      <c r="L59" s="17"/>
    </row>
    <row r="60" spans="1:12" ht="15" customHeight="1">
      <c r="A60" s="11">
        <v>5</v>
      </c>
      <c r="B60" s="12" t="s">
        <v>108</v>
      </c>
      <c r="C60" s="11">
        <f t="shared" si="4"/>
        <v>72</v>
      </c>
      <c r="D60" s="11">
        <v>36</v>
      </c>
      <c r="E60" s="13">
        <v>36</v>
      </c>
      <c r="F60" s="13"/>
      <c r="G60" s="10">
        <v>18</v>
      </c>
      <c r="H60" s="34">
        <f t="shared" si="5"/>
        <v>4</v>
      </c>
      <c r="I60" s="19"/>
      <c r="J60" s="13" t="s">
        <v>2</v>
      </c>
      <c r="K60" s="16"/>
      <c r="L60" s="17"/>
    </row>
    <row r="61" spans="1:12" ht="15" customHeight="1">
      <c r="A61" s="11">
        <v>6</v>
      </c>
      <c r="B61" s="12" t="s">
        <v>5</v>
      </c>
      <c r="C61" s="11">
        <f t="shared" si="4"/>
        <v>54</v>
      </c>
      <c r="D61" s="11">
        <v>36</v>
      </c>
      <c r="E61" s="13">
        <v>18</v>
      </c>
      <c r="F61" s="13"/>
      <c r="G61" s="10">
        <v>18</v>
      </c>
      <c r="H61" s="34">
        <f t="shared" si="5"/>
        <v>3</v>
      </c>
      <c r="I61" s="19"/>
      <c r="J61" s="13" t="s">
        <v>2</v>
      </c>
      <c r="K61" s="16"/>
      <c r="L61" s="17"/>
    </row>
    <row r="62" spans="1:12" ht="15" customHeight="1">
      <c r="A62" s="11">
        <v>7</v>
      </c>
      <c r="B62" s="12" t="s">
        <v>112</v>
      </c>
      <c r="C62" s="11">
        <f t="shared" si="4"/>
        <v>72</v>
      </c>
      <c r="D62" s="11">
        <v>36</v>
      </c>
      <c r="E62" s="13">
        <v>36</v>
      </c>
      <c r="F62" s="13"/>
      <c r="G62" s="10">
        <v>18</v>
      </c>
      <c r="H62" s="34">
        <f t="shared" si="5"/>
        <v>4</v>
      </c>
      <c r="I62" s="21"/>
      <c r="J62" s="13" t="s">
        <v>3</v>
      </c>
      <c r="K62" s="16"/>
      <c r="L62" s="22"/>
    </row>
    <row r="63" spans="1:12" ht="15" customHeight="1">
      <c r="A63" s="11">
        <v>8</v>
      </c>
      <c r="B63" s="12" t="s">
        <v>113</v>
      </c>
      <c r="C63" s="11">
        <f t="shared" si="4"/>
        <v>72</v>
      </c>
      <c r="D63" s="11">
        <v>36</v>
      </c>
      <c r="E63" s="13">
        <v>36</v>
      </c>
      <c r="F63" s="13"/>
      <c r="G63" s="10">
        <v>18</v>
      </c>
      <c r="H63" s="34">
        <f t="shared" si="5"/>
        <v>4</v>
      </c>
      <c r="I63" s="21"/>
      <c r="J63" s="13" t="s">
        <v>3</v>
      </c>
      <c r="K63" s="16"/>
      <c r="L63" s="17"/>
    </row>
    <row r="64" spans="1:12" ht="15" customHeight="1" thickBot="1">
      <c r="A64" s="35">
        <v>9</v>
      </c>
      <c r="B64" s="36" t="s">
        <v>42</v>
      </c>
      <c r="C64" s="35">
        <f t="shared" si="4"/>
        <v>36</v>
      </c>
      <c r="D64" s="35">
        <v>18</v>
      </c>
      <c r="E64" s="48">
        <v>18</v>
      </c>
      <c r="F64" s="48"/>
      <c r="G64" s="37">
        <v>18</v>
      </c>
      <c r="H64" s="55">
        <f t="shared" si="5"/>
        <v>2</v>
      </c>
      <c r="I64" s="55"/>
      <c r="J64" s="48" t="s">
        <v>3</v>
      </c>
      <c r="K64" s="50"/>
      <c r="L64" s="51"/>
    </row>
    <row r="65" spans="1:12" ht="15" customHeight="1" thickTop="1">
      <c r="A65" s="168"/>
      <c r="B65" s="170" t="s">
        <v>89</v>
      </c>
      <c r="C65" s="26">
        <f>SUM(C56:C64)</f>
        <v>486</v>
      </c>
      <c r="D65" s="26">
        <f>SUM(D56:D64)</f>
        <v>216</v>
      </c>
      <c r="E65" s="26">
        <f>SUM(E56:E64)</f>
        <v>270</v>
      </c>
      <c r="F65" s="26">
        <f>SUM(F56:F64)</f>
        <v>0</v>
      </c>
      <c r="G65" s="26"/>
      <c r="H65" s="26"/>
      <c r="I65" s="26"/>
      <c r="J65" s="26"/>
      <c r="K65" s="27"/>
      <c r="L65" s="28"/>
    </row>
    <row r="66" spans="1:12" ht="15" customHeight="1" thickBot="1">
      <c r="A66" s="169"/>
      <c r="B66" s="171"/>
      <c r="C66" s="172" t="s">
        <v>115</v>
      </c>
      <c r="D66" s="172"/>
      <c r="E66" s="172"/>
      <c r="F66" s="172"/>
      <c r="G66" s="172"/>
      <c r="H66" s="172"/>
      <c r="I66" s="172"/>
      <c r="J66" s="172"/>
      <c r="K66" s="29"/>
      <c r="L66" s="30"/>
    </row>
    <row r="67" spans="1:12" ht="15" customHeight="1">
      <c r="A67" s="195" t="s">
        <v>88</v>
      </c>
      <c r="B67" s="196"/>
      <c r="C67" s="196"/>
      <c r="D67" s="196"/>
      <c r="E67" s="196"/>
      <c r="F67" s="196"/>
      <c r="G67" s="196"/>
      <c r="H67" s="196"/>
      <c r="I67" s="196"/>
      <c r="J67" s="197"/>
      <c r="K67" s="31"/>
      <c r="L67" s="32"/>
    </row>
    <row r="68" spans="1:12" s="56" customFormat="1" ht="15" customHeight="1">
      <c r="A68" s="11">
        <v>1</v>
      </c>
      <c r="B68" s="12" t="s">
        <v>26</v>
      </c>
      <c r="C68" s="11">
        <f>D68+E68+F68</f>
        <v>34</v>
      </c>
      <c r="D68" s="10"/>
      <c r="E68" s="10">
        <v>34</v>
      </c>
      <c r="F68" s="10"/>
      <c r="G68" s="10">
        <v>17</v>
      </c>
      <c r="H68" s="34">
        <f>C68/G68</f>
        <v>2</v>
      </c>
      <c r="I68" s="34"/>
      <c r="J68" s="13" t="s">
        <v>2</v>
      </c>
      <c r="K68" s="33"/>
      <c r="L68" s="17"/>
    </row>
    <row r="69" spans="1:12" ht="15" customHeight="1">
      <c r="A69" s="11">
        <v>2</v>
      </c>
      <c r="B69" s="12" t="s">
        <v>108</v>
      </c>
      <c r="C69" s="11">
        <f aca="true" t="shared" si="6" ref="C69:C75">D69+E69+F69</f>
        <v>34</v>
      </c>
      <c r="D69" s="11">
        <v>17</v>
      </c>
      <c r="E69" s="13">
        <v>17</v>
      </c>
      <c r="F69" s="13"/>
      <c r="G69" s="10">
        <v>17</v>
      </c>
      <c r="H69" s="34">
        <f aca="true" t="shared" si="7" ref="H69:H75">C69/G69</f>
        <v>2</v>
      </c>
      <c r="I69" s="19"/>
      <c r="J69" s="13" t="s">
        <v>3</v>
      </c>
      <c r="K69" s="16"/>
      <c r="L69" s="17"/>
    </row>
    <row r="70" spans="1:12" ht="15" customHeight="1">
      <c r="A70" s="11">
        <v>3</v>
      </c>
      <c r="B70" s="12" t="s">
        <v>5</v>
      </c>
      <c r="C70" s="11">
        <f t="shared" si="6"/>
        <v>51</v>
      </c>
      <c r="D70" s="10">
        <v>17</v>
      </c>
      <c r="E70" s="10">
        <v>34</v>
      </c>
      <c r="F70" s="10"/>
      <c r="G70" s="10">
        <v>17</v>
      </c>
      <c r="H70" s="34">
        <f t="shared" si="7"/>
        <v>3</v>
      </c>
      <c r="I70" s="20"/>
      <c r="J70" s="13" t="s">
        <v>3</v>
      </c>
      <c r="K70" s="33"/>
      <c r="L70" s="22"/>
    </row>
    <row r="71" spans="1:12" ht="15" customHeight="1">
      <c r="A71" s="11">
        <v>4</v>
      </c>
      <c r="B71" s="12" t="s">
        <v>109</v>
      </c>
      <c r="C71" s="11">
        <f t="shared" si="6"/>
        <v>68</v>
      </c>
      <c r="D71" s="13">
        <v>34</v>
      </c>
      <c r="E71" s="13">
        <v>34</v>
      </c>
      <c r="F71" s="13"/>
      <c r="G71" s="10">
        <v>17</v>
      </c>
      <c r="H71" s="34">
        <f t="shared" si="7"/>
        <v>4</v>
      </c>
      <c r="I71" s="58"/>
      <c r="J71" s="34" t="s">
        <v>2</v>
      </c>
      <c r="K71" s="16"/>
      <c r="L71" s="22"/>
    </row>
    <row r="72" spans="1:12" ht="15" customHeight="1">
      <c r="A72" s="11">
        <v>5</v>
      </c>
      <c r="B72" s="12" t="s">
        <v>110</v>
      </c>
      <c r="C72" s="11">
        <f t="shared" si="6"/>
        <v>85</v>
      </c>
      <c r="D72" s="13">
        <v>51</v>
      </c>
      <c r="E72" s="13">
        <v>34</v>
      </c>
      <c r="F72" s="13"/>
      <c r="G72" s="10">
        <v>17</v>
      </c>
      <c r="H72" s="34">
        <f t="shared" si="7"/>
        <v>5</v>
      </c>
      <c r="I72" s="58"/>
      <c r="J72" s="34" t="s">
        <v>3</v>
      </c>
      <c r="K72" s="16"/>
      <c r="L72" s="22"/>
    </row>
    <row r="73" spans="1:12" ht="15" customHeight="1">
      <c r="A73" s="11">
        <v>6</v>
      </c>
      <c r="B73" s="12" t="s">
        <v>111</v>
      </c>
      <c r="C73" s="11">
        <f t="shared" si="6"/>
        <v>51</v>
      </c>
      <c r="D73" s="13">
        <v>34</v>
      </c>
      <c r="E73" s="13">
        <v>17</v>
      </c>
      <c r="F73" s="13"/>
      <c r="G73" s="10">
        <v>17</v>
      </c>
      <c r="H73" s="34">
        <f t="shared" si="7"/>
        <v>3</v>
      </c>
      <c r="I73" s="58"/>
      <c r="J73" s="34" t="s">
        <v>2</v>
      </c>
      <c r="K73" s="16"/>
      <c r="L73" s="22"/>
    </row>
    <row r="74" spans="1:12" ht="15" customHeight="1">
      <c r="A74" s="11">
        <v>7</v>
      </c>
      <c r="B74" s="12" t="s">
        <v>42</v>
      </c>
      <c r="C74" s="11">
        <f t="shared" si="6"/>
        <v>68</v>
      </c>
      <c r="D74" s="11">
        <v>34</v>
      </c>
      <c r="E74" s="13">
        <v>34</v>
      </c>
      <c r="F74" s="13"/>
      <c r="G74" s="10">
        <v>17</v>
      </c>
      <c r="H74" s="34">
        <f t="shared" si="7"/>
        <v>4</v>
      </c>
      <c r="I74" s="34" t="s">
        <v>65</v>
      </c>
      <c r="J74" s="13" t="s">
        <v>3</v>
      </c>
      <c r="K74" s="16"/>
      <c r="L74" s="17"/>
    </row>
    <row r="75" spans="1:12" ht="15" customHeight="1" thickBot="1">
      <c r="A75" s="35">
        <v>8</v>
      </c>
      <c r="B75" s="36" t="s">
        <v>114</v>
      </c>
      <c r="C75" s="35">
        <f t="shared" si="6"/>
        <v>51</v>
      </c>
      <c r="D75" s="55">
        <v>34</v>
      </c>
      <c r="E75" s="37">
        <v>17</v>
      </c>
      <c r="F75" s="37"/>
      <c r="G75" s="37">
        <v>17</v>
      </c>
      <c r="H75" s="55">
        <f t="shared" si="7"/>
        <v>3</v>
      </c>
      <c r="I75" s="49"/>
      <c r="J75" s="48" t="s">
        <v>2</v>
      </c>
      <c r="K75" s="71"/>
      <c r="L75" s="65"/>
    </row>
    <row r="76" spans="1:12" ht="15" customHeight="1" thickTop="1">
      <c r="A76" s="158"/>
      <c r="B76" s="159" t="s">
        <v>90</v>
      </c>
      <c r="C76" s="26">
        <f>SUM(C68:C75)</f>
        <v>442</v>
      </c>
      <c r="D76" s="26">
        <f>SUM(D68:D75)</f>
        <v>221</v>
      </c>
      <c r="E76" s="26">
        <f>SUM(E68:E75)</f>
        <v>221</v>
      </c>
      <c r="F76" s="26">
        <f>SUM(F68:F75)</f>
        <v>0</v>
      </c>
      <c r="G76" s="26"/>
      <c r="H76" s="26"/>
      <c r="I76" s="26"/>
      <c r="J76" s="26"/>
      <c r="K76" s="27"/>
      <c r="L76" s="28"/>
    </row>
    <row r="77" spans="1:12" ht="15" customHeight="1" thickBot="1">
      <c r="A77" s="158"/>
      <c r="B77" s="159"/>
      <c r="C77" s="160" t="s">
        <v>115</v>
      </c>
      <c r="D77" s="161"/>
      <c r="E77" s="161"/>
      <c r="F77" s="161"/>
      <c r="G77" s="161"/>
      <c r="H77" s="161"/>
      <c r="I77" s="161"/>
      <c r="J77" s="145"/>
      <c r="K77" s="38"/>
      <c r="L77" s="39"/>
    </row>
    <row r="78" spans="1:12" ht="15" customHeight="1">
      <c r="A78" s="157"/>
      <c r="B78" s="155" t="s">
        <v>22</v>
      </c>
      <c r="C78" s="40">
        <f>C65+C76</f>
        <v>928</v>
      </c>
      <c r="D78" s="40">
        <f>D65+D76</f>
        <v>437</v>
      </c>
      <c r="E78" s="40">
        <f>E65+E76</f>
        <v>491</v>
      </c>
      <c r="F78" s="40">
        <f>F65+F76</f>
        <v>0</v>
      </c>
      <c r="G78" s="40"/>
      <c r="H78" s="40"/>
      <c r="I78" s="40"/>
      <c r="J78" s="40"/>
      <c r="K78" s="41"/>
      <c r="L78" s="42"/>
    </row>
    <row r="79" spans="1:12" ht="15" customHeight="1" thickBot="1">
      <c r="A79" s="169"/>
      <c r="B79" s="172"/>
      <c r="C79" s="172" t="s">
        <v>117</v>
      </c>
      <c r="D79" s="172"/>
      <c r="E79" s="172"/>
      <c r="F79" s="172"/>
      <c r="G79" s="172"/>
      <c r="H79" s="172"/>
      <c r="I79" s="172"/>
      <c r="J79" s="172"/>
      <c r="K79" s="43"/>
      <c r="L79" s="30"/>
    </row>
    <row r="80" spans="1:12" ht="21.75" customHeight="1">
      <c r="A80" s="18">
        <v>1</v>
      </c>
      <c r="B80" s="47" t="s">
        <v>116</v>
      </c>
      <c r="C80" s="184" t="s">
        <v>301</v>
      </c>
      <c r="D80" s="185"/>
      <c r="E80" s="185"/>
      <c r="F80" s="185"/>
      <c r="G80" s="185"/>
      <c r="H80" s="185"/>
      <c r="I80" s="186"/>
      <c r="J80" s="26" t="s">
        <v>2</v>
      </c>
      <c r="K80" s="25"/>
      <c r="L80" s="28"/>
    </row>
    <row r="81" spans="1:12" ht="39.75" customHeight="1">
      <c r="A81" s="4"/>
      <c r="B81" s="44" t="s">
        <v>4</v>
      </c>
      <c r="C81" s="45"/>
      <c r="D81" s="45"/>
      <c r="E81" s="45"/>
      <c r="F81" s="239" t="s">
        <v>9</v>
      </c>
      <c r="G81" s="239"/>
      <c r="H81" s="239"/>
      <c r="I81" s="239"/>
      <c r="J81" s="45"/>
      <c r="K81" s="4"/>
      <c r="L81" s="46"/>
    </row>
    <row r="101" spans="1:12" ht="20.25">
      <c r="A101" s="190" t="s">
        <v>13</v>
      </c>
      <c r="B101" s="190"/>
      <c r="C101" s="190"/>
      <c r="D101" s="2"/>
      <c r="E101" s="191" t="s">
        <v>14</v>
      </c>
      <c r="F101" s="191"/>
      <c r="G101" s="191"/>
      <c r="H101" s="191"/>
      <c r="I101" s="191"/>
      <c r="J101" s="191"/>
      <c r="K101" s="2"/>
      <c r="L101" s="3"/>
    </row>
    <row r="102" spans="1:12" ht="31.5" customHeight="1">
      <c r="A102" s="192" t="s">
        <v>59</v>
      </c>
      <c r="B102" s="193"/>
      <c r="C102" s="193"/>
      <c r="D102" s="162" t="s">
        <v>298</v>
      </c>
      <c r="E102" s="194"/>
      <c r="F102" s="194"/>
      <c r="G102" s="194"/>
      <c r="H102" s="194"/>
      <c r="I102" s="194"/>
      <c r="J102" s="194"/>
      <c r="K102" s="2"/>
      <c r="L102" s="3"/>
    </row>
    <row r="103" spans="1:12" ht="20.25">
      <c r="A103" s="1"/>
      <c r="B103" s="1"/>
      <c r="C103" s="1"/>
      <c r="D103" s="238"/>
      <c r="E103" s="5"/>
      <c r="F103" s="6"/>
      <c r="G103" s="6"/>
      <c r="H103" s="162" t="s">
        <v>15</v>
      </c>
      <c r="I103" s="162"/>
      <c r="J103" s="162"/>
      <c r="K103" s="2"/>
      <c r="L103" s="3"/>
    </row>
    <row r="104" spans="1:12" ht="18.75">
      <c r="A104" s="163" t="s">
        <v>118</v>
      </c>
      <c r="B104" s="163"/>
      <c r="C104" s="163"/>
      <c r="D104" s="163"/>
      <c r="E104" s="54"/>
      <c r="F104" s="54"/>
      <c r="G104" s="54"/>
      <c r="H104" s="54"/>
      <c r="I104" s="54"/>
      <c r="J104" s="54"/>
      <c r="K104" s="7"/>
      <c r="L104" s="3"/>
    </row>
    <row r="105" spans="1:12" ht="33.75" customHeight="1">
      <c r="A105" s="164" t="s">
        <v>305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7"/>
      <c r="L105" s="3"/>
    </row>
    <row r="106" spans="1:12" ht="18.75">
      <c r="A106" s="164" t="s">
        <v>137</v>
      </c>
      <c r="B106" s="164"/>
      <c r="C106" s="164"/>
      <c r="D106" s="164"/>
      <c r="E106" s="164"/>
      <c r="F106" s="164"/>
      <c r="G106" s="164"/>
      <c r="H106" s="164"/>
      <c r="I106" s="164"/>
      <c r="J106" s="164"/>
      <c r="K106" s="7"/>
      <c r="L106" s="3"/>
    </row>
    <row r="107" spans="1:12" ht="18.75">
      <c r="A107" s="166" t="s">
        <v>87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8" t="s">
        <v>119</v>
      </c>
      <c r="L107" s="3"/>
    </row>
    <row r="108" spans="1:12" ht="23.25" customHeight="1">
      <c r="A108" s="167" t="s">
        <v>0</v>
      </c>
      <c r="B108" s="187" t="s">
        <v>16</v>
      </c>
      <c r="C108" s="146" t="s">
        <v>17</v>
      </c>
      <c r="D108" s="147"/>
      <c r="E108" s="147"/>
      <c r="F108" s="148"/>
      <c r="G108" s="182" t="s">
        <v>7</v>
      </c>
      <c r="H108" s="182" t="s">
        <v>8</v>
      </c>
      <c r="I108" s="182" t="s">
        <v>20</v>
      </c>
      <c r="J108" s="182" t="s">
        <v>21</v>
      </c>
      <c r="K108" s="188" t="s">
        <v>1</v>
      </c>
      <c r="L108" s="187" t="s">
        <v>70</v>
      </c>
    </row>
    <row r="109" spans="1:12" ht="25.5">
      <c r="A109" s="167"/>
      <c r="B109" s="187"/>
      <c r="C109" s="10" t="s">
        <v>18</v>
      </c>
      <c r="D109" s="9" t="s">
        <v>19</v>
      </c>
      <c r="E109" s="9" t="s">
        <v>69</v>
      </c>
      <c r="F109" s="9" t="s">
        <v>58</v>
      </c>
      <c r="G109" s="183"/>
      <c r="H109" s="183"/>
      <c r="I109" s="183"/>
      <c r="J109" s="183"/>
      <c r="K109" s="189"/>
      <c r="L109" s="187"/>
    </row>
    <row r="110" spans="1:12" s="56" customFormat="1" ht="15" customHeight="1">
      <c r="A110" s="11">
        <v>1</v>
      </c>
      <c r="B110" s="12" t="s">
        <v>26</v>
      </c>
      <c r="C110" s="11">
        <f>D110+E110+F110</f>
        <v>34</v>
      </c>
      <c r="D110" s="11"/>
      <c r="E110" s="13">
        <v>34</v>
      </c>
      <c r="F110" s="13"/>
      <c r="G110" s="10">
        <v>17</v>
      </c>
      <c r="H110" s="15">
        <f>C110/G110</f>
        <v>2</v>
      </c>
      <c r="I110" s="15"/>
      <c r="J110" s="13" t="s">
        <v>2</v>
      </c>
      <c r="K110" s="16"/>
      <c r="L110" s="17"/>
    </row>
    <row r="111" spans="1:12" s="56" customFormat="1" ht="15" customHeight="1">
      <c r="A111" s="178">
        <v>2</v>
      </c>
      <c r="B111" s="12" t="s">
        <v>302</v>
      </c>
      <c r="C111" s="178">
        <f>D111+E111+F111</f>
        <v>51</v>
      </c>
      <c r="D111" s="178"/>
      <c r="E111" s="178">
        <v>51</v>
      </c>
      <c r="F111" s="178"/>
      <c r="G111" s="178">
        <v>17</v>
      </c>
      <c r="H111" s="178">
        <f>C111/G111</f>
        <v>3</v>
      </c>
      <c r="I111" s="178"/>
      <c r="J111" s="178" t="s">
        <v>2</v>
      </c>
      <c r="K111" s="16" t="s">
        <v>120</v>
      </c>
      <c r="L111" s="17"/>
    </row>
    <row r="112" spans="1:12" s="56" customFormat="1" ht="15" customHeight="1">
      <c r="A112" s="179"/>
      <c r="B112" s="12" t="s">
        <v>303</v>
      </c>
      <c r="C112" s="179"/>
      <c r="D112" s="179"/>
      <c r="E112" s="179"/>
      <c r="F112" s="179"/>
      <c r="G112" s="179"/>
      <c r="H112" s="179"/>
      <c r="I112" s="179"/>
      <c r="J112" s="179"/>
      <c r="K112" s="16" t="s">
        <v>82</v>
      </c>
      <c r="L112" s="17"/>
    </row>
    <row r="113" spans="1:12" ht="15" customHeight="1">
      <c r="A113" s="11">
        <v>3</v>
      </c>
      <c r="B113" s="12" t="s">
        <v>121</v>
      </c>
      <c r="C113" s="11">
        <f>D113+E113+F113</f>
        <v>68</v>
      </c>
      <c r="D113" s="11">
        <v>17</v>
      </c>
      <c r="E113" s="13"/>
      <c r="F113" s="13">
        <v>51</v>
      </c>
      <c r="G113" s="10">
        <v>17</v>
      </c>
      <c r="H113" s="34">
        <f>C113/G113</f>
        <v>4</v>
      </c>
      <c r="I113" s="21"/>
      <c r="J113" s="13" t="s">
        <v>2</v>
      </c>
      <c r="K113" s="16"/>
      <c r="L113" s="22"/>
    </row>
    <row r="114" spans="1:12" ht="15" customHeight="1">
      <c r="A114" s="11">
        <v>4</v>
      </c>
      <c r="B114" s="12" t="s">
        <v>122</v>
      </c>
      <c r="C114" s="11">
        <f aca="true" t="shared" si="8" ref="C114:C120">D114+E114+F114</f>
        <v>34</v>
      </c>
      <c r="D114" s="13">
        <v>17</v>
      </c>
      <c r="E114" s="13">
        <v>17</v>
      </c>
      <c r="F114" s="13"/>
      <c r="G114" s="10">
        <v>17</v>
      </c>
      <c r="H114" s="34">
        <f aca="true" t="shared" si="9" ref="H114:H120">C114/G114</f>
        <v>2</v>
      </c>
      <c r="J114" s="34" t="s">
        <v>3</v>
      </c>
      <c r="K114" s="16"/>
      <c r="L114" s="22"/>
    </row>
    <row r="115" spans="1:12" ht="15" customHeight="1">
      <c r="A115" s="11">
        <v>5</v>
      </c>
      <c r="B115" s="12" t="s">
        <v>6</v>
      </c>
      <c r="C115" s="11">
        <f t="shared" si="8"/>
        <v>51</v>
      </c>
      <c r="D115" s="11">
        <v>34</v>
      </c>
      <c r="E115" s="13">
        <v>17</v>
      </c>
      <c r="F115" s="13"/>
      <c r="G115" s="10">
        <v>17</v>
      </c>
      <c r="H115" s="34">
        <f t="shared" si="9"/>
        <v>3</v>
      </c>
      <c r="I115" s="21"/>
      <c r="J115" s="13" t="s">
        <v>2</v>
      </c>
      <c r="K115" s="16"/>
      <c r="L115" s="17"/>
    </row>
    <row r="116" spans="1:12" ht="15" customHeight="1">
      <c r="A116" s="11">
        <v>6</v>
      </c>
      <c r="B116" s="12" t="s">
        <v>124</v>
      </c>
      <c r="C116" s="11">
        <f t="shared" si="8"/>
        <v>34</v>
      </c>
      <c r="D116" s="11">
        <v>17</v>
      </c>
      <c r="E116" s="13">
        <v>17</v>
      </c>
      <c r="F116" s="13"/>
      <c r="G116" s="10">
        <v>17</v>
      </c>
      <c r="H116" s="34">
        <f t="shared" si="9"/>
        <v>2</v>
      </c>
      <c r="I116" s="34" t="s">
        <v>65</v>
      </c>
      <c r="J116" s="13" t="s">
        <v>3</v>
      </c>
      <c r="K116" s="16"/>
      <c r="L116" s="17"/>
    </row>
    <row r="117" spans="1:12" ht="47.25" customHeight="1">
      <c r="A117" s="11">
        <v>7</v>
      </c>
      <c r="B117" s="12" t="s">
        <v>125</v>
      </c>
      <c r="C117" s="11">
        <f t="shared" si="8"/>
        <v>68</v>
      </c>
      <c r="D117" s="11">
        <v>34</v>
      </c>
      <c r="E117" s="13">
        <v>34</v>
      </c>
      <c r="F117" s="13"/>
      <c r="G117" s="10">
        <v>17</v>
      </c>
      <c r="H117" s="34">
        <f t="shared" si="9"/>
        <v>4</v>
      </c>
      <c r="I117" s="19"/>
      <c r="J117" s="13" t="s">
        <v>3</v>
      </c>
      <c r="K117" s="16"/>
      <c r="L117" s="17"/>
    </row>
    <row r="118" spans="1:12" ht="30" customHeight="1">
      <c r="A118" s="14">
        <v>8</v>
      </c>
      <c r="B118" s="66" t="s">
        <v>127</v>
      </c>
      <c r="C118" s="14">
        <f t="shared" si="8"/>
        <v>68</v>
      </c>
      <c r="D118" s="14">
        <v>34</v>
      </c>
      <c r="E118" s="62">
        <v>34</v>
      </c>
      <c r="F118" s="62"/>
      <c r="G118" s="10">
        <v>17</v>
      </c>
      <c r="H118" s="34">
        <f>C118/G118</f>
        <v>4</v>
      </c>
      <c r="I118" s="34"/>
      <c r="J118" s="62" t="s">
        <v>3</v>
      </c>
      <c r="K118" s="67"/>
      <c r="L118" s="68"/>
    </row>
    <row r="119" spans="1:12" ht="15.75" customHeight="1">
      <c r="A119" s="14">
        <v>9</v>
      </c>
      <c r="B119" s="66" t="s">
        <v>130</v>
      </c>
      <c r="C119" s="14">
        <f t="shared" si="8"/>
        <v>34</v>
      </c>
      <c r="D119" s="14">
        <v>17</v>
      </c>
      <c r="E119" s="62"/>
      <c r="F119" s="62">
        <v>17</v>
      </c>
      <c r="G119" s="10">
        <v>17</v>
      </c>
      <c r="H119" s="34">
        <f>C119/G119</f>
        <v>2</v>
      </c>
      <c r="I119" s="69"/>
      <c r="J119" s="62" t="s">
        <v>2</v>
      </c>
      <c r="K119" s="67"/>
      <c r="L119" s="68"/>
    </row>
    <row r="120" spans="1:12" ht="15" customHeight="1" thickBot="1">
      <c r="A120" s="35">
        <v>10</v>
      </c>
      <c r="B120" s="36" t="s">
        <v>97</v>
      </c>
      <c r="C120" s="35">
        <f t="shared" si="8"/>
        <v>51</v>
      </c>
      <c r="D120" s="48">
        <v>34</v>
      </c>
      <c r="E120" s="48">
        <v>17</v>
      </c>
      <c r="F120" s="48"/>
      <c r="G120" s="37">
        <v>17</v>
      </c>
      <c r="H120" s="55">
        <f t="shared" si="9"/>
        <v>3</v>
      </c>
      <c r="I120" s="49"/>
      <c r="J120" s="48" t="s">
        <v>3</v>
      </c>
      <c r="K120" s="50"/>
      <c r="L120" s="51"/>
    </row>
    <row r="121" spans="1:12" ht="15" customHeight="1" thickTop="1">
      <c r="A121" s="168"/>
      <c r="B121" s="170" t="s">
        <v>89</v>
      </c>
      <c r="C121" s="26">
        <f>SUM(C110:C120)</f>
        <v>493</v>
      </c>
      <c r="D121" s="26">
        <f>SUM(D110:D120)</f>
        <v>204</v>
      </c>
      <c r="E121" s="26">
        <f>SUM(E110:E120)</f>
        <v>221</v>
      </c>
      <c r="F121" s="26">
        <f>SUM(F110:F120)</f>
        <v>68</v>
      </c>
      <c r="G121" s="26"/>
      <c r="H121" s="26"/>
      <c r="I121" s="26"/>
      <c r="J121" s="26"/>
      <c r="K121" s="27"/>
      <c r="L121" s="28"/>
    </row>
    <row r="122" spans="1:12" ht="15" customHeight="1" thickBot="1">
      <c r="A122" s="169"/>
      <c r="B122" s="171"/>
      <c r="C122" s="172" t="s">
        <v>102</v>
      </c>
      <c r="D122" s="172"/>
      <c r="E122" s="172"/>
      <c r="F122" s="172"/>
      <c r="G122" s="172"/>
      <c r="H122" s="172"/>
      <c r="I122" s="172"/>
      <c r="J122" s="172"/>
      <c r="K122" s="29"/>
      <c r="L122" s="30"/>
    </row>
    <row r="123" spans="1:12" ht="15" customHeight="1">
      <c r="A123" s="195" t="s">
        <v>88</v>
      </c>
      <c r="B123" s="196"/>
      <c r="C123" s="196"/>
      <c r="D123" s="196"/>
      <c r="E123" s="196"/>
      <c r="F123" s="196"/>
      <c r="G123" s="196"/>
      <c r="H123" s="196"/>
      <c r="I123" s="196"/>
      <c r="J123" s="197"/>
      <c r="K123" s="31"/>
      <c r="L123" s="32"/>
    </row>
    <row r="124" spans="1:12" s="56" customFormat="1" ht="15" customHeight="1">
      <c r="A124" s="11">
        <v>1</v>
      </c>
      <c r="B124" s="12" t="s">
        <v>26</v>
      </c>
      <c r="C124" s="11">
        <f>D124+E124+F124</f>
        <v>34</v>
      </c>
      <c r="D124" s="11"/>
      <c r="E124" s="13">
        <v>34</v>
      </c>
      <c r="F124" s="13"/>
      <c r="G124" s="10">
        <v>17</v>
      </c>
      <c r="H124" s="15">
        <f>C124/G124</f>
        <v>2</v>
      </c>
      <c r="I124" s="15"/>
      <c r="J124" s="13" t="s">
        <v>2</v>
      </c>
      <c r="K124" s="16"/>
      <c r="L124" s="17"/>
    </row>
    <row r="125" spans="1:12" ht="15" customHeight="1">
      <c r="A125" s="11">
        <v>2</v>
      </c>
      <c r="B125" s="12" t="s">
        <v>6</v>
      </c>
      <c r="C125" s="11">
        <f>D125+E125+F125</f>
        <v>51</v>
      </c>
      <c r="D125" s="11">
        <v>34</v>
      </c>
      <c r="E125" s="13">
        <v>17</v>
      </c>
      <c r="F125" s="13"/>
      <c r="G125" s="10">
        <v>17</v>
      </c>
      <c r="H125" s="34">
        <f>C125/G125</f>
        <v>3</v>
      </c>
      <c r="I125" s="21" t="s">
        <v>65</v>
      </c>
      <c r="J125" s="13" t="s">
        <v>3</v>
      </c>
      <c r="K125" s="16"/>
      <c r="L125" s="17"/>
    </row>
    <row r="126" spans="1:12" ht="15" customHeight="1">
      <c r="A126" s="11">
        <v>3</v>
      </c>
      <c r="B126" s="12" t="s">
        <v>5</v>
      </c>
      <c r="C126" s="11">
        <f aca="true" t="shared" si="10" ref="C126:C133">D126+E126+F126</f>
        <v>51</v>
      </c>
      <c r="D126" s="11">
        <v>34</v>
      </c>
      <c r="E126" s="13">
        <v>17</v>
      </c>
      <c r="F126" s="13"/>
      <c r="G126" s="10">
        <v>17</v>
      </c>
      <c r="H126" s="34">
        <f aca="true" t="shared" si="11" ref="H126:H133">C126/G126</f>
        <v>3</v>
      </c>
      <c r="I126" s="21"/>
      <c r="J126" s="13" t="s">
        <v>3</v>
      </c>
      <c r="K126" s="16"/>
      <c r="L126" s="17"/>
    </row>
    <row r="127" spans="1:12" ht="15" customHeight="1">
      <c r="A127" s="11">
        <v>4</v>
      </c>
      <c r="B127" s="12" t="s">
        <v>123</v>
      </c>
      <c r="C127" s="11">
        <f t="shared" si="10"/>
        <v>34</v>
      </c>
      <c r="D127" s="34">
        <v>17</v>
      </c>
      <c r="E127" s="10">
        <v>17</v>
      </c>
      <c r="F127" s="10"/>
      <c r="G127" s="10">
        <v>17</v>
      </c>
      <c r="H127" s="34">
        <f t="shared" si="11"/>
        <v>2</v>
      </c>
      <c r="I127" s="21"/>
      <c r="J127" s="13" t="s">
        <v>3</v>
      </c>
      <c r="K127" s="33"/>
      <c r="L127" s="22"/>
    </row>
    <row r="128" spans="1:12" ht="15" customHeight="1">
      <c r="A128" s="11">
        <v>5</v>
      </c>
      <c r="B128" s="12" t="s">
        <v>134</v>
      </c>
      <c r="C128" s="11">
        <f t="shared" si="10"/>
        <v>68</v>
      </c>
      <c r="D128" s="10">
        <v>34</v>
      </c>
      <c r="E128" s="10">
        <v>34</v>
      </c>
      <c r="F128" s="10"/>
      <c r="G128" s="10">
        <v>17</v>
      </c>
      <c r="H128" s="34">
        <f t="shared" si="11"/>
        <v>4</v>
      </c>
      <c r="I128" s="20"/>
      <c r="J128" s="13" t="s">
        <v>2</v>
      </c>
      <c r="K128" s="33"/>
      <c r="L128" s="22"/>
    </row>
    <row r="129" spans="1:12" ht="30.75" customHeight="1">
      <c r="A129" s="11">
        <v>6</v>
      </c>
      <c r="B129" s="12" t="s">
        <v>126</v>
      </c>
      <c r="C129" s="11">
        <f t="shared" si="10"/>
        <v>51</v>
      </c>
      <c r="D129" s="10">
        <v>34</v>
      </c>
      <c r="E129" s="10">
        <v>17</v>
      </c>
      <c r="F129" s="10"/>
      <c r="G129" s="10">
        <v>17</v>
      </c>
      <c r="H129" s="34">
        <f t="shared" si="11"/>
        <v>3</v>
      </c>
      <c r="I129" s="21"/>
      <c r="J129" s="13" t="s">
        <v>2</v>
      </c>
      <c r="K129" s="33"/>
      <c r="L129" s="22"/>
    </row>
    <row r="130" spans="1:12" ht="31.5" customHeight="1">
      <c r="A130" s="11">
        <v>7</v>
      </c>
      <c r="B130" s="12" t="s">
        <v>128</v>
      </c>
      <c r="C130" s="11">
        <f t="shared" si="10"/>
        <v>51</v>
      </c>
      <c r="D130" s="13">
        <v>34</v>
      </c>
      <c r="E130" s="13">
        <v>17</v>
      </c>
      <c r="F130" s="13"/>
      <c r="G130" s="10">
        <v>17</v>
      </c>
      <c r="H130" s="34">
        <f t="shared" si="11"/>
        <v>3</v>
      </c>
      <c r="I130" s="21"/>
      <c r="J130" s="13" t="s">
        <v>2</v>
      </c>
      <c r="K130" s="16"/>
      <c r="L130" s="17"/>
    </row>
    <row r="131" spans="1:12" ht="15" customHeight="1">
      <c r="A131" s="14">
        <v>8</v>
      </c>
      <c r="B131" s="66" t="s">
        <v>10</v>
      </c>
      <c r="C131" s="14">
        <f t="shared" si="10"/>
        <v>68</v>
      </c>
      <c r="D131" s="62">
        <v>34</v>
      </c>
      <c r="E131" s="62">
        <v>34</v>
      </c>
      <c r="F131" s="62"/>
      <c r="G131" s="10">
        <v>17</v>
      </c>
      <c r="H131" s="34">
        <f>C131/G131</f>
        <v>4</v>
      </c>
      <c r="I131" s="70" t="s">
        <v>129</v>
      </c>
      <c r="J131" s="62" t="s">
        <v>3</v>
      </c>
      <c r="K131" s="67"/>
      <c r="L131" s="68"/>
    </row>
    <row r="132" spans="1:12" ht="15" customHeight="1">
      <c r="A132" s="14">
        <v>9</v>
      </c>
      <c r="B132" s="66" t="s">
        <v>113</v>
      </c>
      <c r="C132" s="14">
        <f t="shared" si="10"/>
        <v>34</v>
      </c>
      <c r="D132" s="62">
        <v>17</v>
      </c>
      <c r="E132" s="62">
        <v>17</v>
      </c>
      <c r="F132" s="62"/>
      <c r="G132" s="10">
        <v>17</v>
      </c>
      <c r="H132" s="34">
        <f>C132/G132</f>
        <v>2</v>
      </c>
      <c r="I132" s="70"/>
      <c r="J132" s="62" t="s">
        <v>3</v>
      </c>
      <c r="K132" s="67"/>
      <c r="L132" s="68"/>
    </row>
    <row r="133" spans="1:12" ht="15" customHeight="1" thickBot="1">
      <c r="A133" s="35">
        <v>10</v>
      </c>
      <c r="B133" s="36" t="s">
        <v>131</v>
      </c>
      <c r="C133" s="35">
        <f t="shared" si="10"/>
        <v>51</v>
      </c>
      <c r="D133" s="37">
        <v>34</v>
      </c>
      <c r="E133" s="37">
        <v>17</v>
      </c>
      <c r="F133" s="37"/>
      <c r="G133" s="37">
        <v>17</v>
      </c>
      <c r="H133" s="55">
        <f t="shared" si="11"/>
        <v>3</v>
      </c>
      <c r="I133" s="64"/>
      <c r="J133" s="37" t="s">
        <v>2</v>
      </c>
      <c r="K133" s="37"/>
      <c r="L133" s="65"/>
    </row>
    <row r="134" spans="1:12" ht="15" customHeight="1" thickTop="1">
      <c r="A134" s="158"/>
      <c r="B134" s="159" t="s">
        <v>90</v>
      </c>
      <c r="C134" s="26">
        <f>SUM(C124:C133)</f>
        <v>493</v>
      </c>
      <c r="D134" s="26">
        <f>SUM(D124:D133)</f>
        <v>272</v>
      </c>
      <c r="E134" s="26">
        <f>SUM(E124:E133)</f>
        <v>221</v>
      </c>
      <c r="F134" s="26">
        <f>SUM(F124:F133)</f>
        <v>0</v>
      </c>
      <c r="G134" s="26"/>
      <c r="H134" s="26"/>
      <c r="I134" s="26"/>
      <c r="J134" s="26"/>
      <c r="K134" s="27"/>
      <c r="L134" s="28"/>
    </row>
    <row r="135" spans="1:12" ht="29.25" customHeight="1" thickBot="1">
      <c r="A135" s="158"/>
      <c r="B135" s="159"/>
      <c r="C135" s="160" t="s">
        <v>132</v>
      </c>
      <c r="D135" s="161"/>
      <c r="E135" s="161"/>
      <c r="F135" s="161"/>
      <c r="G135" s="161"/>
      <c r="H135" s="161"/>
      <c r="I135" s="161"/>
      <c r="J135" s="145"/>
      <c r="K135" s="38"/>
      <c r="L135" s="39"/>
    </row>
    <row r="136" spans="1:12" ht="15" customHeight="1">
      <c r="A136" s="157"/>
      <c r="B136" s="155" t="s">
        <v>22</v>
      </c>
      <c r="C136" s="40">
        <f>C121+C134</f>
        <v>986</v>
      </c>
      <c r="D136" s="40">
        <f>D121+D134</f>
        <v>476</v>
      </c>
      <c r="E136" s="40">
        <f>E121+E134</f>
        <v>442</v>
      </c>
      <c r="F136" s="40">
        <f>F121+F134</f>
        <v>68</v>
      </c>
      <c r="G136" s="40"/>
      <c r="H136" s="40"/>
      <c r="I136" s="40"/>
      <c r="J136" s="40"/>
      <c r="K136" s="41"/>
      <c r="L136" s="42"/>
    </row>
    <row r="137" spans="1:12" ht="33" customHeight="1" thickBot="1">
      <c r="A137" s="169"/>
      <c r="B137" s="172"/>
      <c r="C137" s="172" t="s">
        <v>133</v>
      </c>
      <c r="D137" s="172"/>
      <c r="E137" s="172"/>
      <c r="F137" s="172"/>
      <c r="G137" s="172"/>
      <c r="H137" s="172"/>
      <c r="I137" s="172"/>
      <c r="J137" s="172"/>
      <c r="K137" s="43"/>
      <c r="L137" s="30"/>
    </row>
    <row r="138" spans="1:12" ht="37.5" customHeight="1">
      <c r="A138" s="18">
        <v>1</v>
      </c>
      <c r="B138" s="47" t="s">
        <v>135</v>
      </c>
      <c r="C138" s="184" t="s">
        <v>304</v>
      </c>
      <c r="D138" s="185"/>
      <c r="E138" s="185"/>
      <c r="F138" s="185"/>
      <c r="G138" s="185"/>
      <c r="H138" s="185"/>
      <c r="I138" s="186"/>
      <c r="J138" s="26" t="s">
        <v>2</v>
      </c>
      <c r="K138" s="25"/>
      <c r="L138" s="28"/>
    </row>
    <row r="139" spans="1:12" ht="30.75" customHeight="1">
      <c r="A139" s="4"/>
      <c r="B139" s="44" t="s">
        <v>4</v>
      </c>
      <c r="C139" s="45"/>
      <c r="D139" s="45"/>
      <c r="E139" s="45"/>
      <c r="F139" s="239" t="s">
        <v>9</v>
      </c>
      <c r="G139" s="239"/>
      <c r="H139" s="239"/>
      <c r="I139" s="239"/>
      <c r="J139" s="45"/>
      <c r="K139" s="4"/>
      <c r="L139" s="46"/>
    </row>
    <row r="141" spans="1:12" ht="20.25">
      <c r="A141" s="190" t="s">
        <v>13</v>
      </c>
      <c r="B141" s="190"/>
      <c r="C141" s="190"/>
      <c r="D141" s="2"/>
      <c r="E141" s="191" t="s">
        <v>14</v>
      </c>
      <c r="F141" s="191"/>
      <c r="G141" s="191"/>
      <c r="H141" s="191"/>
      <c r="I141" s="191"/>
      <c r="J141" s="191"/>
      <c r="K141" s="2"/>
      <c r="L141" s="3"/>
    </row>
    <row r="142" spans="1:12" ht="35.25" customHeight="1">
      <c r="A142" s="192" t="s">
        <v>59</v>
      </c>
      <c r="B142" s="193"/>
      <c r="C142" s="193"/>
      <c r="D142" s="162" t="s">
        <v>287</v>
      </c>
      <c r="E142" s="194"/>
      <c r="F142" s="194"/>
      <c r="G142" s="194"/>
      <c r="H142" s="194"/>
      <c r="I142" s="194"/>
      <c r="J142" s="194"/>
      <c r="K142" s="2"/>
      <c r="L142" s="3"/>
    </row>
    <row r="143" spans="1:12" ht="20.25">
      <c r="A143" s="1"/>
      <c r="B143" s="1"/>
      <c r="C143" s="1"/>
      <c r="D143" s="238"/>
      <c r="E143" s="5"/>
      <c r="F143" s="6"/>
      <c r="G143" s="6"/>
      <c r="H143" s="162" t="s">
        <v>15</v>
      </c>
      <c r="I143" s="162"/>
      <c r="J143" s="162"/>
      <c r="K143" s="2"/>
      <c r="L143" s="3"/>
    </row>
    <row r="144" spans="1:12" ht="18.75">
      <c r="A144" s="163" t="s">
        <v>60</v>
      </c>
      <c r="B144" s="163"/>
      <c r="C144" s="163"/>
      <c r="D144" s="163"/>
      <c r="E144" s="54"/>
      <c r="F144" s="54"/>
      <c r="G144" s="54"/>
      <c r="H144" s="54"/>
      <c r="I144" s="54"/>
      <c r="J144" s="54"/>
      <c r="K144" s="7"/>
      <c r="L144" s="3"/>
    </row>
    <row r="145" spans="1:12" ht="33.75" customHeight="1">
      <c r="A145" s="164" t="s">
        <v>151</v>
      </c>
      <c r="B145" s="164"/>
      <c r="C145" s="164"/>
      <c r="D145" s="164"/>
      <c r="E145" s="164"/>
      <c r="F145" s="164"/>
      <c r="G145" s="164"/>
      <c r="H145" s="164"/>
      <c r="I145" s="164"/>
      <c r="J145" s="164"/>
      <c r="K145" s="7"/>
      <c r="L145" s="3"/>
    </row>
    <row r="146" spans="1:12" ht="18.75">
      <c r="A146" s="164" t="s">
        <v>136</v>
      </c>
      <c r="B146" s="164"/>
      <c r="C146" s="164"/>
      <c r="D146" s="164"/>
      <c r="E146" s="164"/>
      <c r="F146" s="164"/>
      <c r="G146" s="164"/>
      <c r="H146" s="164"/>
      <c r="I146" s="164"/>
      <c r="J146" s="164"/>
      <c r="K146" s="7"/>
      <c r="L146" s="3"/>
    </row>
    <row r="147" spans="1:12" ht="18.75">
      <c r="A147" s="166" t="s">
        <v>87</v>
      </c>
      <c r="B147" s="166"/>
      <c r="C147" s="166"/>
      <c r="D147" s="166"/>
      <c r="E147" s="166"/>
      <c r="F147" s="166"/>
      <c r="G147" s="166"/>
      <c r="H147" s="166"/>
      <c r="I147" s="166"/>
      <c r="J147" s="166"/>
      <c r="K147" s="8" t="s">
        <v>106</v>
      </c>
      <c r="L147" s="3"/>
    </row>
    <row r="148" spans="1:12" ht="23.25" customHeight="1">
      <c r="A148" s="167" t="s">
        <v>0</v>
      </c>
      <c r="B148" s="187" t="s">
        <v>16</v>
      </c>
      <c r="C148" s="146" t="s">
        <v>17</v>
      </c>
      <c r="D148" s="147"/>
      <c r="E148" s="147"/>
      <c r="F148" s="148"/>
      <c r="G148" s="182" t="s">
        <v>7</v>
      </c>
      <c r="H148" s="182" t="s">
        <v>8</v>
      </c>
      <c r="I148" s="182" t="s">
        <v>20</v>
      </c>
      <c r="J148" s="182" t="s">
        <v>21</v>
      </c>
      <c r="K148" s="188" t="s">
        <v>1</v>
      </c>
      <c r="L148" s="187" t="s">
        <v>70</v>
      </c>
    </row>
    <row r="149" spans="1:12" ht="25.5">
      <c r="A149" s="167"/>
      <c r="B149" s="187"/>
      <c r="C149" s="10" t="s">
        <v>18</v>
      </c>
      <c r="D149" s="9" t="s">
        <v>19</v>
      </c>
      <c r="E149" s="9" t="s">
        <v>69</v>
      </c>
      <c r="F149" s="9" t="s">
        <v>58</v>
      </c>
      <c r="G149" s="183"/>
      <c r="H149" s="183"/>
      <c r="I149" s="183"/>
      <c r="J149" s="183"/>
      <c r="K149" s="189"/>
      <c r="L149" s="187"/>
    </row>
    <row r="150" spans="1:12" s="56" customFormat="1" ht="15" customHeight="1">
      <c r="A150" s="11">
        <v>1</v>
      </c>
      <c r="B150" s="12" t="s">
        <v>26</v>
      </c>
      <c r="C150" s="11">
        <f aca="true" t="shared" si="12" ref="C150:C158">D150+E150+F150</f>
        <v>36</v>
      </c>
      <c r="D150" s="11"/>
      <c r="E150" s="13">
        <v>36</v>
      </c>
      <c r="F150" s="13"/>
      <c r="G150" s="10">
        <v>18</v>
      </c>
      <c r="H150" s="15">
        <f aca="true" t="shared" si="13" ref="H150:H158">C150/G150</f>
        <v>2</v>
      </c>
      <c r="I150" s="15"/>
      <c r="J150" s="13" t="s">
        <v>2</v>
      </c>
      <c r="K150" s="16"/>
      <c r="L150" s="17"/>
    </row>
    <row r="151" spans="1:12" s="56" customFormat="1" ht="15" customHeight="1">
      <c r="A151" s="14">
        <v>2</v>
      </c>
      <c r="B151" s="12" t="s">
        <v>138</v>
      </c>
      <c r="C151" s="14">
        <f t="shared" si="12"/>
        <v>36</v>
      </c>
      <c r="D151" s="14">
        <v>18</v>
      </c>
      <c r="E151" s="14"/>
      <c r="F151" s="14">
        <v>18</v>
      </c>
      <c r="G151" s="14">
        <v>18</v>
      </c>
      <c r="H151" s="14">
        <f t="shared" si="13"/>
        <v>2</v>
      </c>
      <c r="I151" s="14"/>
      <c r="J151" s="14" t="s">
        <v>2</v>
      </c>
      <c r="K151" s="16"/>
      <c r="L151" s="17"/>
    </row>
    <row r="152" spans="1:12" ht="15" customHeight="1">
      <c r="A152" s="11">
        <v>3</v>
      </c>
      <c r="B152" s="12" t="s">
        <v>44</v>
      </c>
      <c r="C152" s="11">
        <f t="shared" si="12"/>
        <v>54</v>
      </c>
      <c r="D152" s="11">
        <v>18</v>
      </c>
      <c r="E152" s="13"/>
      <c r="F152" s="13">
        <v>36</v>
      </c>
      <c r="G152" s="10">
        <v>18</v>
      </c>
      <c r="H152" s="34">
        <f t="shared" si="13"/>
        <v>3</v>
      </c>
      <c r="I152" s="21"/>
      <c r="J152" s="13" t="s">
        <v>2</v>
      </c>
      <c r="K152" s="16"/>
      <c r="L152" s="22"/>
    </row>
    <row r="153" spans="1:12" ht="15" customHeight="1">
      <c r="A153" s="11">
        <v>4</v>
      </c>
      <c r="B153" s="12" t="s">
        <v>139</v>
      </c>
      <c r="C153" s="11">
        <f t="shared" si="12"/>
        <v>36</v>
      </c>
      <c r="D153" s="13">
        <v>18</v>
      </c>
      <c r="E153" s="13">
        <v>18</v>
      </c>
      <c r="F153" s="13"/>
      <c r="G153" s="10">
        <v>18</v>
      </c>
      <c r="H153" s="34">
        <f t="shared" si="13"/>
        <v>2</v>
      </c>
      <c r="J153" s="34" t="s">
        <v>3</v>
      </c>
      <c r="K153" s="16"/>
      <c r="L153" s="22"/>
    </row>
    <row r="154" spans="1:12" ht="15" customHeight="1">
      <c r="A154" s="11">
        <v>5</v>
      </c>
      <c r="B154" s="12" t="s">
        <v>140</v>
      </c>
      <c r="C154" s="11">
        <f t="shared" si="12"/>
        <v>54</v>
      </c>
      <c r="D154" s="11">
        <v>18</v>
      </c>
      <c r="E154" s="13">
        <v>36</v>
      </c>
      <c r="F154" s="13"/>
      <c r="G154" s="10">
        <v>18</v>
      </c>
      <c r="H154" s="34">
        <f t="shared" si="13"/>
        <v>3</v>
      </c>
      <c r="I154" s="21"/>
      <c r="J154" s="13" t="s">
        <v>2</v>
      </c>
      <c r="K154" s="16"/>
      <c r="L154" s="17"/>
    </row>
    <row r="155" spans="1:12" ht="28.5" customHeight="1">
      <c r="A155" s="11">
        <v>6</v>
      </c>
      <c r="B155" s="12" t="s">
        <v>49</v>
      </c>
      <c r="C155" s="11">
        <f t="shared" si="12"/>
        <v>108</v>
      </c>
      <c r="D155" s="11">
        <v>54</v>
      </c>
      <c r="E155" s="13"/>
      <c r="F155" s="13">
        <v>54</v>
      </c>
      <c r="G155" s="10">
        <v>18</v>
      </c>
      <c r="H155" s="34">
        <f t="shared" si="13"/>
        <v>6</v>
      </c>
      <c r="I155" s="34"/>
      <c r="J155" s="13" t="s">
        <v>3</v>
      </c>
      <c r="K155" s="16"/>
      <c r="L155" s="17"/>
    </row>
    <row r="156" spans="1:12" ht="14.25" customHeight="1">
      <c r="A156" s="11">
        <v>7</v>
      </c>
      <c r="B156" s="12" t="s">
        <v>130</v>
      </c>
      <c r="C156" s="11">
        <f t="shared" si="12"/>
        <v>72</v>
      </c>
      <c r="D156" s="11">
        <v>36</v>
      </c>
      <c r="E156" s="13"/>
      <c r="F156" s="13">
        <v>36</v>
      </c>
      <c r="G156" s="10">
        <v>18</v>
      </c>
      <c r="H156" s="34">
        <f t="shared" si="13"/>
        <v>4</v>
      </c>
      <c r="I156" s="19"/>
      <c r="J156" s="13" t="s">
        <v>3</v>
      </c>
      <c r="K156" s="16"/>
      <c r="L156" s="17"/>
    </row>
    <row r="157" spans="1:12" ht="30" customHeight="1">
      <c r="A157" s="14">
        <v>8</v>
      </c>
      <c r="B157" s="66" t="s">
        <v>143</v>
      </c>
      <c r="C157" s="14">
        <f t="shared" si="12"/>
        <v>72</v>
      </c>
      <c r="D157" s="14">
        <v>36</v>
      </c>
      <c r="E157" s="62"/>
      <c r="F157" s="62">
        <v>36</v>
      </c>
      <c r="G157" s="10">
        <v>18</v>
      </c>
      <c r="H157" s="34">
        <f t="shared" si="13"/>
        <v>4</v>
      </c>
      <c r="I157" s="34"/>
      <c r="J157" s="62" t="s">
        <v>144</v>
      </c>
      <c r="K157" s="67"/>
      <c r="L157" s="68"/>
    </row>
    <row r="158" spans="1:12" ht="32.25" customHeight="1" thickBot="1">
      <c r="A158" s="35">
        <v>9</v>
      </c>
      <c r="B158" s="36" t="s">
        <v>146</v>
      </c>
      <c r="C158" s="35">
        <f t="shared" si="12"/>
        <v>54</v>
      </c>
      <c r="D158" s="35">
        <v>18</v>
      </c>
      <c r="E158" s="48"/>
      <c r="F158" s="48">
        <v>36</v>
      </c>
      <c r="G158" s="37">
        <v>18</v>
      </c>
      <c r="H158" s="55">
        <f t="shared" si="13"/>
        <v>3</v>
      </c>
      <c r="I158" s="55"/>
      <c r="J158" s="48" t="s">
        <v>3</v>
      </c>
      <c r="K158" s="50"/>
      <c r="L158" s="51"/>
    </row>
    <row r="159" spans="1:12" ht="15" customHeight="1" thickTop="1">
      <c r="A159" s="168"/>
      <c r="B159" s="170" t="s">
        <v>89</v>
      </c>
      <c r="C159" s="26">
        <f>SUM(C150:C158)</f>
        <v>522</v>
      </c>
      <c r="D159" s="26">
        <f>SUM(D150:D158)</f>
        <v>216</v>
      </c>
      <c r="E159" s="26">
        <f>SUM(E150:E158)</f>
        <v>90</v>
      </c>
      <c r="F159" s="26">
        <f>SUM(F150:F158)</f>
        <v>216</v>
      </c>
      <c r="G159" s="26"/>
      <c r="H159" s="26"/>
      <c r="I159" s="26"/>
      <c r="J159" s="26"/>
      <c r="K159" s="27"/>
      <c r="L159" s="28"/>
    </row>
    <row r="160" spans="1:12" ht="15" customHeight="1" thickBot="1">
      <c r="A160" s="169"/>
      <c r="B160" s="171"/>
      <c r="C160" s="172" t="s">
        <v>102</v>
      </c>
      <c r="D160" s="172"/>
      <c r="E160" s="172"/>
      <c r="F160" s="172"/>
      <c r="G160" s="172"/>
      <c r="H160" s="172"/>
      <c r="I160" s="172"/>
      <c r="J160" s="172"/>
      <c r="K160" s="29"/>
      <c r="L160" s="30"/>
    </row>
    <row r="161" spans="1:12" ht="19.5" customHeight="1">
      <c r="A161" s="195" t="s">
        <v>88</v>
      </c>
      <c r="B161" s="196"/>
      <c r="C161" s="196"/>
      <c r="D161" s="196"/>
      <c r="E161" s="196"/>
      <c r="F161" s="196"/>
      <c r="G161" s="196"/>
      <c r="H161" s="196"/>
      <c r="I161" s="196"/>
      <c r="J161" s="197"/>
      <c r="K161" s="31"/>
      <c r="L161" s="32"/>
    </row>
    <row r="162" spans="1:12" s="56" customFormat="1" ht="19.5" customHeight="1">
      <c r="A162" s="11">
        <v>1</v>
      </c>
      <c r="B162" s="12" t="s">
        <v>26</v>
      </c>
      <c r="C162" s="11">
        <f>D162+E162+F162</f>
        <v>36</v>
      </c>
      <c r="D162" s="11"/>
      <c r="E162" s="13">
        <v>36</v>
      </c>
      <c r="F162" s="13"/>
      <c r="G162" s="10">
        <v>18</v>
      </c>
      <c r="H162" s="15">
        <f>C162/G162</f>
        <v>2</v>
      </c>
      <c r="I162" s="15"/>
      <c r="J162" s="13" t="s">
        <v>2</v>
      </c>
      <c r="K162" s="16"/>
      <c r="L162" s="17"/>
    </row>
    <row r="163" spans="1:12" ht="19.5" customHeight="1">
      <c r="A163" s="11">
        <v>2</v>
      </c>
      <c r="B163" s="12" t="s">
        <v>141</v>
      </c>
      <c r="C163" s="11">
        <f>D163+E163+F163</f>
        <v>72</v>
      </c>
      <c r="D163" s="11">
        <v>18</v>
      </c>
      <c r="E163" s="13"/>
      <c r="F163" s="13">
        <v>54</v>
      </c>
      <c r="G163" s="10">
        <v>18</v>
      </c>
      <c r="H163" s="34">
        <f>C163/G163</f>
        <v>4</v>
      </c>
      <c r="I163" s="21"/>
      <c r="J163" s="13" t="s">
        <v>2</v>
      </c>
      <c r="K163" s="16"/>
      <c r="L163" s="17"/>
    </row>
    <row r="164" spans="1:12" ht="30.75" customHeight="1">
      <c r="A164" s="11">
        <v>3</v>
      </c>
      <c r="B164" s="12" t="s">
        <v>49</v>
      </c>
      <c r="C164" s="11">
        <f>D164+E164+F164</f>
        <v>108</v>
      </c>
      <c r="D164" s="11">
        <v>54</v>
      </c>
      <c r="E164" s="13"/>
      <c r="F164" s="13">
        <v>54</v>
      </c>
      <c r="G164" s="10">
        <v>18</v>
      </c>
      <c r="H164" s="34">
        <f>C164/G164</f>
        <v>6</v>
      </c>
      <c r="I164" s="34" t="s">
        <v>65</v>
      </c>
      <c r="J164" s="13" t="s">
        <v>3</v>
      </c>
      <c r="K164" s="16"/>
      <c r="L164" s="17"/>
    </row>
    <row r="165" spans="1:12" ht="30.75" customHeight="1">
      <c r="A165" s="11">
        <v>4</v>
      </c>
      <c r="B165" s="12" t="s">
        <v>128</v>
      </c>
      <c r="C165" s="11">
        <f>D165+E165+F165</f>
        <v>36</v>
      </c>
      <c r="D165" s="34">
        <v>18</v>
      </c>
      <c r="E165" s="10"/>
      <c r="F165" s="10">
        <v>18</v>
      </c>
      <c r="G165" s="10">
        <v>18</v>
      </c>
      <c r="H165" s="34">
        <f>C165/G165</f>
        <v>2</v>
      </c>
      <c r="I165" s="21"/>
      <c r="J165" s="13" t="s">
        <v>3</v>
      </c>
      <c r="K165" s="33"/>
      <c r="L165" s="22"/>
    </row>
    <row r="166" spans="1:12" ht="30.75" customHeight="1">
      <c r="A166" s="11">
        <v>5</v>
      </c>
      <c r="B166" s="12" t="s">
        <v>142</v>
      </c>
      <c r="C166" s="11">
        <f>D166+E166+F166</f>
        <v>54</v>
      </c>
      <c r="D166" s="10">
        <v>18</v>
      </c>
      <c r="E166" s="10"/>
      <c r="F166" s="10">
        <v>36</v>
      </c>
      <c r="G166" s="10">
        <v>18</v>
      </c>
      <c r="H166" s="34">
        <f>C166/G166</f>
        <v>3</v>
      </c>
      <c r="I166" s="20"/>
      <c r="J166" s="13" t="s">
        <v>2</v>
      </c>
      <c r="K166" s="33"/>
      <c r="L166" s="22"/>
    </row>
    <row r="167" spans="1:12" ht="27.75" customHeight="1">
      <c r="A167" s="11">
        <v>6</v>
      </c>
      <c r="B167" s="66" t="s">
        <v>143</v>
      </c>
      <c r="C167" s="14">
        <f>D167+E167+F167</f>
        <v>72</v>
      </c>
      <c r="D167" s="14">
        <v>36</v>
      </c>
      <c r="E167" s="62"/>
      <c r="F167" s="62">
        <v>36</v>
      </c>
      <c r="G167" s="10">
        <v>18</v>
      </c>
      <c r="H167" s="34">
        <f>C167/G167</f>
        <v>4</v>
      </c>
      <c r="I167" s="15" t="s">
        <v>129</v>
      </c>
      <c r="J167" s="62" t="s">
        <v>144</v>
      </c>
      <c r="K167" s="33"/>
      <c r="L167" s="22"/>
    </row>
    <row r="168" spans="1:12" ht="29.25" customHeight="1">
      <c r="A168" s="11">
        <v>7</v>
      </c>
      <c r="B168" s="12" t="s">
        <v>145</v>
      </c>
      <c r="C168" s="11">
        <f>D168+E168+F168</f>
        <v>54</v>
      </c>
      <c r="D168" s="13">
        <v>36</v>
      </c>
      <c r="E168" s="13"/>
      <c r="F168" s="13">
        <v>18</v>
      </c>
      <c r="G168" s="10">
        <v>18</v>
      </c>
      <c r="H168" s="34">
        <f>C168/G168</f>
        <v>3</v>
      </c>
      <c r="I168" s="21"/>
      <c r="J168" s="13" t="s">
        <v>3</v>
      </c>
      <c r="K168" s="16"/>
      <c r="L168" s="17"/>
    </row>
    <row r="169" spans="1:12" ht="32.25" customHeight="1">
      <c r="A169" s="14">
        <v>8</v>
      </c>
      <c r="B169" s="66" t="s">
        <v>152</v>
      </c>
      <c r="C169" s="14">
        <f>D169+E169+F169</f>
        <v>54</v>
      </c>
      <c r="D169" s="62">
        <v>36</v>
      </c>
      <c r="E169" s="62"/>
      <c r="F169" s="62">
        <v>18</v>
      </c>
      <c r="G169" s="10">
        <v>18</v>
      </c>
      <c r="H169" s="34">
        <f>C169/G169</f>
        <v>3</v>
      </c>
      <c r="I169" s="15"/>
      <c r="J169" s="62" t="s">
        <v>144</v>
      </c>
      <c r="K169" s="67"/>
      <c r="L169" s="68"/>
    </row>
    <row r="170" spans="1:12" ht="30" customHeight="1" thickBot="1">
      <c r="A170" s="35">
        <v>9</v>
      </c>
      <c r="B170" s="36" t="s">
        <v>147</v>
      </c>
      <c r="C170" s="35">
        <f>D170+E170+F170</f>
        <v>36</v>
      </c>
      <c r="D170" s="48">
        <v>18</v>
      </c>
      <c r="E170" s="48"/>
      <c r="F170" s="48">
        <v>18</v>
      </c>
      <c r="G170" s="37">
        <v>18</v>
      </c>
      <c r="H170" s="55">
        <f>C170/G170</f>
        <v>2</v>
      </c>
      <c r="I170" s="49"/>
      <c r="J170" s="48" t="s">
        <v>2</v>
      </c>
      <c r="K170" s="50"/>
      <c r="L170" s="51"/>
    </row>
    <row r="171" spans="1:12" ht="15" customHeight="1" thickTop="1">
      <c r="A171" s="158"/>
      <c r="B171" s="159" t="s">
        <v>90</v>
      </c>
      <c r="C171" s="26">
        <f>SUM(C162:C170)</f>
        <v>522</v>
      </c>
      <c r="D171" s="26">
        <f>SUM(D162:D170)</f>
        <v>234</v>
      </c>
      <c r="E171" s="26">
        <f>SUM(E162:E170)</f>
        <v>36</v>
      </c>
      <c r="F171" s="26">
        <f>SUM(F162:F170)</f>
        <v>252</v>
      </c>
      <c r="G171" s="26"/>
      <c r="H171" s="26"/>
      <c r="I171" s="26"/>
      <c r="J171" s="26"/>
      <c r="K171" s="27"/>
      <c r="L171" s="28"/>
    </row>
    <row r="172" spans="1:12" ht="29.25" customHeight="1" thickBot="1">
      <c r="A172" s="158"/>
      <c r="B172" s="159"/>
      <c r="C172" s="160" t="s">
        <v>148</v>
      </c>
      <c r="D172" s="161"/>
      <c r="E172" s="161"/>
      <c r="F172" s="161"/>
      <c r="G172" s="161"/>
      <c r="H172" s="161"/>
      <c r="I172" s="161"/>
      <c r="J172" s="145"/>
      <c r="K172" s="38"/>
      <c r="L172" s="39"/>
    </row>
    <row r="173" spans="1:12" ht="15" customHeight="1">
      <c r="A173" s="157"/>
      <c r="B173" s="155" t="s">
        <v>22</v>
      </c>
      <c r="C173" s="40">
        <f>C159+C171</f>
        <v>1044</v>
      </c>
      <c r="D173" s="40">
        <f>D159+D171</f>
        <v>450</v>
      </c>
      <c r="E173" s="40">
        <f>E159+E171</f>
        <v>126</v>
      </c>
      <c r="F173" s="40">
        <f>F159+F171</f>
        <v>468</v>
      </c>
      <c r="G173" s="40"/>
      <c r="H173" s="40"/>
      <c r="I173" s="40"/>
      <c r="J173" s="40"/>
      <c r="K173" s="41"/>
      <c r="L173" s="42"/>
    </row>
    <row r="174" spans="1:12" ht="33" customHeight="1" thickBot="1">
      <c r="A174" s="169"/>
      <c r="B174" s="172"/>
      <c r="C174" s="172" t="s">
        <v>149</v>
      </c>
      <c r="D174" s="172"/>
      <c r="E174" s="172"/>
      <c r="F174" s="172"/>
      <c r="G174" s="172"/>
      <c r="H174" s="172"/>
      <c r="I174" s="172"/>
      <c r="J174" s="172"/>
      <c r="K174" s="43"/>
      <c r="L174" s="30"/>
    </row>
    <row r="175" spans="1:12" ht="21" customHeight="1">
      <c r="A175" s="18">
        <v>1</v>
      </c>
      <c r="B175" s="47" t="s">
        <v>150</v>
      </c>
      <c r="C175" s="184" t="s">
        <v>306</v>
      </c>
      <c r="D175" s="185"/>
      <c r="E175" s="185"/>
      <c r="F175" s="185"/>
      <c r="G175" s="185"/>
      <c r="H175" s="185"/>
      <c r="I175" s="186"/>
      <c r="J175" s="144" t="s">
        <v>2</v>
      </c>
      <c r="K175" s="25"/>
      <c r="L175" s="28"/>
    </row>
    <row r="176" spans="1:12" ht="30.75" customHeight="1">
      <c r="A176" s="4"/>
      <c r="B176" s="44" t="s">
        <v>4</v>
      </c>
      <c r="C176" s="45"/>
      <c r="D176" s="45"/>
      <c r="E176" s="45"/>
      <c r="F176" s="239" t="s">
        <v>9</v>
      </c>
      <c r="G176" s="239"/>
      <c r="H176" s="239"/>
      <c r="I176" s="239"/>
      <c r="J176" s="45"/>
      <c r="K176" s="4"/>
      <c r="L176" s="46"/>
    </row>
    <row r="178" spans="1:12" ht="20.25">
      <c r="A178" s="190" t="s">
        <v>13</v>
      </c>
      <c r="B178" s="190"/>
      <c r="C178" s="190"/>
      <c r="D178" s="2"/>
      <c r="E178" s="191" t="s">
        <v>14</v>
      </c>
      <c r="F178" s="191"/>
      <c r="G178" s="191"/>
      <c r="H178" s="191"/>
      <c r="I178" s="191"/>
      <c r="J178" s="191"/>
      <c r="K178" s="2"/>
      <c r="L178" s="3"/>
    </row>
    <row r="179" spans="1:12" ht="34.5" customHeight="1">
      <c r="A179" s="192" t="s">
        <v>59</v>
      </c>
      <c r="B179" s="193"/>
      <c r="C179" s="193"/>
      <c r="D179" s="162" t="s">
        <v>287</v>
      </c>
      <c r="E179" s="194"/>
      <c r="F179" s="194"/>
      <c r="G179" s="194"/>
      <c r="H179" s="194"/>
      <c r="I179" s="194"/>
      <c r="J179" s="194"/>
      <c r="K179" s="2"/>
      <c r="L179" s="3"/>
    </row>
    <row r="180" spans="1:12" ht="20.25">
      <c r="A180" s="1"/>
      <c r="B180" s="1"/>
      <c r="C180" s="1"/>
      <c r="D180" s="238"/>
      <c r="E180" s="5"/>
      <c r="F180" s="6"/>
      <c r="G180" s="6"/>
      <c r="H180" s="162" t="s">
        <v>15</v>
      </c>
      <c r="I180" s="162"/>
      <c r="J180" s="162"/>
      <c r="K180" s="2"/>
      <c r="L180" s="3"/>
    </row>
    <row r="181" spans="1:12" ht="18.75">
      <c r="A181" s="163" t="s">
        <v>118</v>
      </c>
      <c r="B181" s="163"/>
      <c r="C181" s="163"/>
      <c r="D181" s="163"/>
      <c r="E181" s="54"/>
      <c r="F181" s="54"/>
      <c r="G181" s="54"/>
      <c r="H181" s="54"/>
      <c r="I181" s="54"/>
      <c r="J181" s="54"/>
      <c r="K181" s="7"/>
      <c r="L181" s="3"/>
    </row>
    <row r="182" spans="1:12" ht="33.75" customHeight="1">
      <c r="A182" s="164" t="s">
        <v>163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7"/>
      <c r="L182" s="3"/>
    </row>
    <row r="183" spans="1:12" ht="18.75">
      <c r="A183" s="164" t="s">
        <v>153</v>
      </c>
      <c r="B183" s="164"/>
      <c r="C183" s="164"/>
      <c r="D183" s="164"/>
      <c r="E183" s="164"/>
      <c r="F183" s="164"/>
      <c r="G183" s="164"/>
      <c r="H183" s="164"/>
      <c r="I183" s="164"/>
      <c r="J183" s="164"/>
      <c r="K183" s="7"/>
      <c r="L183" s="3"/>
    </row>
    <row r="184" spans="1:12" ht="24.75" customHeight="1">
      <c r="A184" s="166" t="s">
        <v>87</v>
      </c>
      <c r="B184" s="166"/>
      <c r="C184" s="166"/>
      <c r="D184" s="166"/>
      <c r="E184" s="166"/>
      <c r="F184" s="166"/>
      <c r="G184" s="166"/>
      <c r="H184" s="166"/>
      <c r="I184" s="166"/>
      <c r="J184" s="166"/>
      <c r="K184" s="8" t="s">
        <v>82</v>
      </c>
      <c r="L184" s="3"/>
    </row>
    <row r="185" spans="1:12" ht="15.75" customHeight="1">
      <c r="A185" s="167" t="s">
        <v>0</v>
      </c>
      <c r="B185" s="187" t="s">
        <v>16</v>
      </c>
      <c r="C185" s="146" t="s">
        <v>17</v>
      </c>
      <c r="D185" s="147"/>
      <c r="E185" s="147"/>
      <c r="F185" s="148"/>
      <c r="G185" s="182" t="s">
        <v>7</v>
      </c>
      <c r="H185" s="182" t="s">
        <v>8</v>
      </c>
      <c r="I185" s="182" t="s">
        <v>20</v>
      </c>
      <c r="J185" s="182" t="s">
        <v>21</v>
      </c>
      <c r="K185" s="188" t="s">
        <v>1</v>
      </c>
      <c r="L185" s="187" t="s">
        <v>70</v>
      </c>
    </row>
    <row r="186" spans="1:12" ht="25.5">
      <c r="A186" s="167"/>
      <c r="B186" s="187"/>
      <c r="C186" s="10" t="s">
        <v>18</v>
      </c>
      <c r="D186" s="9" t="s">
        <v>19</v>
      </c>
      <c r="E186" s="9" t="s">
        <v>69</v>
      </c>
      <c r="F186" s="9" t="s">
        <v>58</v>
      </c>
      <c r="G186" s="183"/>
      <c r="H186" s="183"/>
      <c r="I186" s="183"/>
      <c r="J186" s="183"/>
      <c r="K186" s="189"/>
      <c r="L186" s="187"/>
    </row>
    <row r="187" spans="1:12" s="56" customFormat="1" ht="15" customHeight="1">
      <c r="A187" s="11">
        <v>1</v>
      </c>
      <c r="B187" s="12" t="s">
        <v>26</v>
      </c>
      <c r="C187" s="11">
        <f aca="true" t="shared" si="14" ref="C187:C195">D187+E187+F187</f>
        <v>36</v>
      </c>
      <c r="D187" s="11"/>
      <c r="E187" s="13">
        <v>36</v>
      </c>
      <c r="F187" s="13"/>
      <c r="G187" s="10">
        <v>18</v>
      </c>
      <c r="H187" s="15">
        <f aca="true" t="shared" si="15" ref="H187:H195">C187/G187</f>
        <v>2</v>
      </c>
      <c r="I187" s="15"/>
      <c r="J187" s="13" t="s">
        <v>2</v>
      </c>
      <c r="K187" s="16"/>
      <c r="L187" s="17"/>
    </row>
    <row r="188" spans="1:12" s="56" customFormat="1" ht="15" customHeight="1">
      <c r="A188" s="14">
        <v>2</v>
      </c>
      <c r="B188" s="12" t="s">
        <v>154</v>
      </c>
      <c r="C188" s="14">
        <f t="shared" si="14"/>
        <v>36</v>
      </c>
      <c r="D188" s="14">
        <v>18</v>
      </c>
      <c r="E188" s="14">
        <v>18</v>
      </c>
      <c r="F188" s="14"/>
      <c r="G188" s="14">
        <v>18</v>
      </c>
      <c r="H188" s="14">
        <f t="shared" si="15"/>
        <v>2</v>
      </c>
      <c r="I188" s="14"/>
      <c r="J188" s="14" t="s">
        <v>2</v>
      </c>
      <c r="K188" s="16"/>
      <c r="L188" s="17"/>
    </row>
    <row r="189" spans="1:12" ht="15" customHeight="1">
      <c r="A189" s="11">
        <v>3</v>
      </c>
      <c r="B189" s="12" t="s">
        <v>44</v>
      </c>
      <c r="C189" s="11">
        <f t="shared" si="14"/>
        <v>54</v>
      </c>
      <c r="D189" s="11">
        <v>18</v>
      </c>
      <c r="E189" s="13"/>
      <c r="F189" s="13">
        <v>36</v>
      </c>
      <c r="G189" s="10">
        <v>18</v>
      </c>
      <c r="H189" s="34">
        <f t="shared" si="15"/>
        <v>3</v>
      </c>
      <c r="I189" s="21"/>
      <c r="J189" s="13" t="s">
        <v>2</v>
      </c>
      <c r="K189" s="16"/>
      <c r="L189" s="22"/>
    </row>
    <row r="190" spans="1:12" ht="18.75" customHeight="1">
      <c r="A190" s="11">
        <v>4</v>
      </c>
      <c r="B190" s="12" t="s">
        <v>139</v>
      </c>
      <c r="C190" s="11">
        <f t="shared" si="14"/>
        <v>36</v>
      </c>
      <c r="D190" s="11">
        <v>18</v>
      </c>
      <c r="E190" s="13">
        <v>18</v>
      </c>
      <c r="F190" s="13"/>
      <c r="G190" s="10">
        <v>18</v>
      </c>
      <c r="H190" s="34">
        <f t="shared" si="15"/>
        <v>2</v>
      </c>
      <c r="I190" s="34"/>
      <c r="J190" s="13" t="s">
        <v>3</v>
      </c>
      <c r="K190" s="16"/>
      <c r="L190" s="17"/>
    </row>
    <row r="191" spans="1:12" ht="14.25" customHeight="1">
      <c r="A191" s="11">
        <v>5</v>
      </c>
      <c r="B191" s="12" t="s">
        <v>140</v>
      </c>
      <c r="C191" s="11">
        <f t="shared" si="14"/>
        <v>54</v>
      </c>
      <c r="D191" s="11">
        <v>18</v>
      </c>
      <c r="E191" s="13">
        <v>36</v>
      </c>
      <c r="F191" s="13"/>
      <c r="G191" s="10">
        <v>18</v>
      </c>
      <c r="H191" s="34">
        <f t="shared" si="15"/>
        <v>3</v>
      </c>
      <c r="I191" s="19"/>
      <c r="J191" s="13" t="s">
        <v>2</v>
      </c>
      <c r="K191" s="16"/>
      <c r="L191" s="17"/>
    </row>
    <row r="192" spans="1:12" ht="30" customHeight="1">
      <c r="A192" s="14">
        <v>6</v>
      </c>
      <c r="B192" s="12" t="s">
        <v>49</v>
      </c>
      <c r="C192" s="14">
        <f t="shared" si="14"/>
        <v>108</v>
      </c>
      <c r="D192" s="14">
        <v>54</v>
      </c>
      <c r="E192" s="62"/>
      <c r="F192" s="62">
        <v>54</v>
      </c>
      <c r="G192" s="10">
        <v>18</v>
      </c>
      <c r="H192" s="34">
        <f t="shared" si="15"/>
        <v>6</v>
      </c>
      <c r="I192" s="34"/>
      <c r="J192" s="62" t="s">
        <v>3</v>
      </c>
      <c r="K192" s="67"/>
      <c r="L192" s="68"/>
    </row>
    <row r="193" spans="1:12" ht="15.75" customHeight="1">
      <c r="A193" s="14">
        <v>7</v>
      </c>
      <c r="B193" s="66" t="s">
        <v>155</v>
      </c>
      <c r="C193" s="14">
        <f t="shared" si="14"/>
        <v>72</v>
      </c>
      <c r="D193" s="14">
        <v>36</v>
      </c>
      <c r="E193" s="62"/>
      <c r="F193" s="62">
        <v>36</v>
      </c>
      <c r="G193" s="61">
        <v>18</v>
      </c>
      <c r="H193" s="15">
        <f t="shared" si="15"/>
        <v>4</v>
      </c>
      <c r="I193" s="15" t="s">
        <v>65</v>
      </c>
      <c r="J193" s="62" t="s">
        <v>3</v>
      </c>
      <c r="K193" s="67"/>
      <c r="L193" s="68"/>
    </row>
    <row r="194" spans="1:12" ht="18" customHeight="1">
      <c r="A194" s="11">
        <v>8</v>
      </c>
      <c r="B194" s="12" t="s">
        <v>156</v>
      </c>
      <c r="C194" s="11">
        <f t="shared" si="14"/>
        <v>54</v>
      </c>
      <c r="D194" s="10">
        <v>18</v>
      </c>
      <c r="E194" s="10">
        <v>18</v>
      </c>
      <c r="F194" s="10">
        <v>18</v>
      </c>
      <c r="G194" s="10">
        <v>18</v>
      </c>
      <c r="H194" s="34">
        <f t="shared" si="15"/>
        <v>3</v>
      </c>
      <c r="I194" s="20"/>
      <c r="J194" s="13" t="s">
        <v>2</v>
      </c>
      <c r="K194" s="33"/>
      <c r="L194" s="22"/>
    </row>
    <row r="195" spans="1:12" ht="18.75" customHeight="1" thickBot="1">
      <c r="A195" s="35">
        <v>9</v>
      </c>
      <c r="B195" s="36" t="s">
        <v>143</v>
      </c>
      <c r="C195" s="35">
        <f t="shared" si="14"/>
        <v>72</v>
      </c>
      <c r="D195" s="37">
        <v>36</v>
      </c>
      <c r="E195" s="37"/>
      <c r="F195" s="37">
        <v>36</v>
      </c>
      <c r="G195" s="37">
        <v>18</v>
      </c>
      <c r="H195" s="55">
        <f t="shared" si="15"/>
        <v>4</v>
      </c>
      <c r="I195" s="64"/>
      <c r="J195" s="48" t="s">
        <v>3</v>
      </c>
      <c r="K195" s="71"/>
      <c r="L195" s="65"/>
    </row>
    <row r="196" spans="1:12" ht="15" customHeight="1" thickTop="1">
      <c r="A196" s="168"/>
      <c r="B196" s="170" t="s">
        <v>89</v>
      </c>
      <c r="C196" s="26">
        <f>SUM(C187:C195)</f>
        <v>522</v>
      </c>
      <c r="D196" s="26">
        <f>SUM(D187:D195)</f>
        <v>216</v>
      </c>
      <c r="E196" s="26">
        <f>SUM(E187:E195)</f>
        <v>126</v>
      </c>
      <c r="F196" s="26">
        <f>SUM(F187:F195)</f>
        <v>180</v>
      </c>
      <c r="G196" s="26"/>
      <c r="H196" s="26"/>
      <c r="I196" s="26"/>
      <c r="J196" s="26"/>
      <c r="K196" s="27"/>
      <c r="L196" s="28"/>
    </row>
    <row r="197" spans="1:12" ht="15" customHeight="1" thickBot="1">
      <c r="A197" s="169"/>
      <c r="B197" s="171"/>
      <c r="C197" s="172" t="s">
        <v>76</v>
      </c>
      <c r="D197" s="172"/>
      <c r="E197" s="172"/>
      <c r="F197" s="172"/>
      <c r="G197" s="172"/>
      <c r="H197" s="172"/>
      <c r="I197" s="172"/>
      <c r="J197" s="172"/>
      <c r="K197" s="29"/>
      <c r="L197" s="30"/>
    </row>
    <row r="198" spans="1:12" ht="24.75" customHeight="1">
      <c r="A198" s="195" t="s">
        <v>88</v>
      </c>
      <c r="B198" s="196"/>
      <c r="C198" s="196"/>
      <c r="D198" s="196"/>
      <c r="E198" s="196"/>
      <c r="F198" s="196"/>
      <c r="G198" s="196"/>
      <c r="H198" s="196"/>
      <c r="I198" s="196"/>
      <c r="J198" s="197"/>
      <c r="K198" s="31"/>
      <c r="L198" s="32"/>
    </row>
    <row r="199" spans="1:12" s="56" customFormat="1" ht="15" customHeight="1">
      <c r="A199" s="11">
        <v>1</v>
      </c>
      <c r="B199" s="12" t="s">
        <v>26</v>
      </c>
      <c r="C199" s="11">
        <f>D199+E199+F199</f>
        <v>34</v>
      </c>
      <c r="D199" s="11"/>
      <c r="E199" s="13">
        <v>34</v>
      </c>
      <c r="F199" s="13"/>
      <c r="G199" s="10">
        <v>17</v>
      </c>
      <c r="H199" s="15">
        <f>C199/G199</f>
        <v>2</v>
      </c>
      <c r="I199" s="15"/>
      <c r="J199" s="13" t="s">
        <v>2</v>
      </c>
      <c r="K199" s="16"/>
      <c r="L199" s="17"/>
    </row>
    <row r="200" spans="1:12" s="56" customFormat="1" ht="19.5" customHeight="1">
      <c r="A200" s="11">
        <v>2</v>
      </c>
      <c r="B200" s="12" t="s">
        <v>122</v>
      </c>
      <c r="C200" s="11">
        <f>D200+E200+F200</f>
        <v>34</v>
      </c>
      <c r="D200" s="11">
        <v>17</v>
      </c>
      <c r="E200" s="13">
        <v>17</v>
      </c>
      <c r="F200" s="13"/>
      <c r="G200" s="10">
        <v>17</v>
      </c>
      <c r="H200" s="15">
        <f>C200/G200</f>
        <v>2</v>
      </c>
      <c r="I200" s="15"/>
      <c r="J200" s="13" t="s">
        <v>3</v>
      </c>
      <c r="K200" s="16"/>
      <c r="L200" s="17"/>
    </row>
    <row r="201" spans="1:12" ht="19.5" customHeight="1">
      <c r="A201" s="11">
        <v>3</v>
      </c>
      <c r="B201" s="12" t="s">
        <v>141</v>
      </c>
      <c r="C201" s="11">
        <f>D201+E201+F201</f>
        <v>68</v>
      </c>
      <c r="D201" s="11">
        <v>17</v>
      </c>
      <c r="E201" s="13"/>
      <c r="F201" s="13">
        <v>51</v>
      </c>
      <c r="G201" s="10">
        <v>17</v>
      </c>
      <c r="H201" s="34">
        <f>C201/G201</f>
        <v>4</v>
      </c>
      <c r="I201" s="21"/>
      <c r="J201" s="13" t="s">
        <v>2</v>
      </c>
      <c r="K201" s="16"/>
      <c r="L201" s="17"/>
    </row>
    <row r="202" spans="1:12" ht="30.75" customHeight="1">
      <c r="A202" s="11">
        <v>4</v>
      </c>
      <c r="B202" s="12" t="s">
        <v>49</v>
      </c>
      <c r="C202" s="11">
        <f>D202+E202+F202</f>
        <v>102</v>
      </c>
      <c r="D202" s="11">
        <v>51</v>
      </c>
      <c r="E202" s="13"/>
      <c r="F202" s="13">
        <v>51</v>
      </c>
      <c r="G202" s="10">
        <v>17</v>
      </c>
      <c r="H202" s="34">
        <f>C202/G202</f>
        <v>6</v>
      </c>
      <c r="I202" s="34" t="s">
        <v>65</v>
      </c>
      <c r="J202" s="13" t="s">
        <v>3</v>
      </c>
      <c r="K202" s="16"/>
      <c r="L202" s="17"/>
    </row>
    <row r="203" spans="1:12" ht="30.75" customHeight="1">
      <c r="A203" s="11">
        <v>5</v>
      </c>
      <c r="B203" s="12" t="s">
        <v>128</v>
      </c>
      <c r="C203" s="11">
        <f>D203+E203+F203</f>
        <v>34</v>
      </c>
      <c r="D203" s="34">
        <v>17</v>
      </c>
      <c r="E203" s="10"/>
      <c r="F203" s="10">
        <v>17</v>
      </c>
      <c r="G203" s="10">
        <v>17</v>
      </c>
      <c r="H203" s="34">
        <f>C203/G203</f>
        <v>2</v>
      </c>
      <c r="I203" s="21"/>
      <c r="J203" s="13" t="s">
        <v>3</v>
      </c>
      <c r="K203" s="33"/>
      <c r="L203" s="22"/>
    </row>
    <row r="204" spans="1:12" ht="17.25" customHeight="1">
      <c r="A204" s="11">
        <v>6</v>
      </c>
      <c r="B204" s="66" t="s">
        <v>157</v>
      </c>
      <c r="C204" s="14">
        <f>D204+E204+F204</f>
        <v>51</v>
      </c>
      <c r="D204" s="14">
        <v>34</v>
      </c>
      <c r="E204" s="62">
        <v>17</v>
      </c>
      <c r="F204" s="62"/>
      <c r="G204" s="10">
        <v>17</v>
      </c>
      <c r="H204" s="34">
        <f>C204/G204</f>
        <v>3</v>
      </c>
      <c r="I204" s="15"/>
      <c r="J204" s="62" t="s">
        <v>2</v>
      </c>
      <c r="K204" s="33"/>
      <c r="L204" s="22"/>
    </row>
    <row r="205" spans="1:12" ht="19.5" customHeight="1">
      <c r="A205" s="11">
        <v>7</v>
      </c>
      <c r="B205" s="12" t="s">
        <v>158</v>
      </c>
      <c r="C205" s="11">
        <f>D205+E205+F205</f>
        <v>51</v>
      </c>
      <c r="D205" s="13">
        <v>34</v>
      </c>
      <c r="E205" s="13"/>
      <c r="F205" s="13">
        <v>17</v>
      </c>
      <c r="G205" s="10">
        <v>17</v>
      </c>
      <c r="H205" s="34">
        <f>C205/G205</f>
        <v>3</v>
      </c>
      <c r="I205" s="21"/>
      <c r="J205" s="13" t="s">
        <v>2</v>
      </c>
      <c r="K205" s="16"/>
      <c r="L205" s="17"/>
    </row>
    <row r="206" spans="1:12" ht="19.5" customHeight="1">
      <c r="A206" s="14">
        <v>8</v>
      </c>
      <c r="B206" s="66" t="s">
        <v>159</v>
      </c>
      <c r="C206" s="14">
        <f>D206+E206+F206</f>
        <v>51</v>
      </c>
      <c r="D206" s="62">
        <v>17</v>
      </c>
      <c r="E206" s="62">
        <v>17</v>
      </c>
      <c r="F206" s="62">
        <v>17</v>
      </c>
      <c r="G206" s="10">
        <v>17</v>
      </c>
      <c r="H206" s="34">
        <f>C206/G206</f>
        <v>3</v>
      </c>
      <c r="I206" s="15"/>
      <c r="J206" s="62" t="s">
        <v>2</v>
      </c>
      <c r="K206" s="67"/>
      <c r="L206" s="68"/>
    </row>
    <row r="207" spans="1:12" ht="21" customHeight="1" thickBot="1">
      <c r="A207" s="35">
        <v>9</v>
      </c>
      <c r="B207" s="36" t="s">
        <v>143</v>
      </c>
      <c r="C207" s="35">
        <f>D207+E207+F207</f>
        <v>68</v>
      </c>
      <c r="D207" s="37">
        <v>34</v>
      </c>
      <c r="E207" s="37"/>
      <c r="F207" s="37">
        <v>34</v>
      </c>
      <c r="G207" s="37">
        <v>17</v>
      </c>
      <c r="H207" s="55">
        <f>C207/G207</f>
        <v>4</v>
      </c>
      <c r="I207" s="35" t="s">
        <v>129</v>
      </c>
      <c r="J207" s="48" t="s">
        <v>3</v>
      </c>
      <c r="K207" s="71"/>
      <c r="L207" s="65"/>
    </row>
    <row r="208" spans="1:12" ht="15" customHeight="1" thickTop="1">
      <c r="A208" s="158"/>
      <c r="B208" s="159" t="s">
        <v>90</v>
      </c>
      <c r="C208" s="26">
        <f>SUM(C199:C207)</f>
        <v>493</v>
      </c>
      <c r="D208" s="26">
        <f>SUM(D199:D207)</f>
        <v>221</v>
      </c>
      <c r="E208" s="26">
        <f>SUM(E199:E207)</f>
        <v>85</v>
      </c>
      <c r="F208" s="26">
        <f>SUM(F199:F207)</f>
        <v>187</v>
      </c>
      <c r="G208" s="26"/>
      <c r="H208" s="26"/>
      <c r="I208" s="26"/>
      <c r="J208" s="26"/>
      <c r="K208" s="27"/>
      <c r="L208" s="28"/>
    </row>
    <row r="209" spans="1:12" ht="29.25" customHeight="1" thickBot="1">
      <c r="A209" s="158"/>
      <c r="B209" s="159"/>
      <c r="C209" s="160" t="s">
        <v>160</v>
      </c>
      <c r="D209" s="161"/>
      <c r="E209" s="161"/>
      <c r="F209" s="161"/>
      <c r="G209" s="161"/>
      <c r="H209" s="161"/>
      <c r="I209" s="161"/>
      <c r="J209" s="145"/>
      <c r="K209" s="38"/>
      <c r="L209" s="39"/>
    </row>
    <row r="210" spans="1:12" ht="15" customHeight="1">
      <c r="A210" s="157"/>
      <c r="B210" s="155" t="s">
        <v>22</v>
      </c>
      <c r="C210" s="40">
        <f>C196+C208</f>
        <v>1015</v>
      </c>
      <c r="D210" s="40">
        <f>D196+D208</f>
        <v>437</v>
      </c>
      <c r="E210" s="40">
        <f>E196+E208</f>
        <v>211</v>
      </c>
      <c r="F210" s="40">
        <f>F196+F208</f>
        <v>367</v>
      </c>
      <c r="G210" s="40"/>
      <c r="H210" s="40"/>
      <c r="I210" s="40"/>
      <c r="J210" s="40"/>
      <c r="K210" s="41"/>
      <c r="L210" s="42"/>
    </row>
    <row r="211" spans="1:12" ht="33" customHeight="1" thickBot="1">
      <c r="A211" s="169"/>
      <c r="B211" s="172"/>
      <c r="C211" s="172" t="s">
        <v>161</v>
      </c>
      <c r="D211" s="172"/>
      <c r="E211" s="172"/>
      <c r="F211" s="172"/>
      <c r="G211" s="172"/>
      <c r="H211" s="172"/>
      <c r="I211" s="172"/>
      <c r="J211" s="172"/>
      <c r="K211" s="43"/>
      <c r="L211" s="30"/>
    </row>
    <row r="212" spans="1:12" ht="21" customHeight="1">
      <c r="A212" s="18">
        <v>1</v>
      </c>
      <c r="B212" s="47" t="s">
        <v>162</v>
      </c>
      <c r="C212" s="184" t="s">
        <v>307</v>
      </c>
      <c r="D212" s="185"/>
      <c r="E212" s="185"/>
      <c r="F212" s="185"/>
      <c r="G212" s="185"/>
      <c r="H212" s="185"/>
      <c r="I212" s="186"/>
      <c r="J212" s="144" t="s">
        <v>2</v>
      </c>
      <c r="K212" s="25"/>
      <c r="L212" s="28"/>
    </row>
    <row r="213" spans="1:12" ht="40.5" customHeight="1">
      <c r="A213" s="4"/>
      <c r="B213" s="44" t="s">
        <v>4</v>
      </c>
      <c r="C213" s="45"/>
      <c r="D213" s="45"/>
      <c r="E213" s="45"/>
      <c r="F213" s="239" t="s">
        <v>9</v>
      </c>
      <c r="G213" s="239"/>
      <c r="H213" s="239"/>
      <c r="I213" s="239"/>
      <c r="J213" s="45"/>
      <c r="K213" s="4"/>
      <c r="L213" s="46"/>
    </row>
    <row r="218" spans="1:12" ht="20.25">
      <c r="A218" s="190" t="s">
        <v>13</v>
      </c>
      <c r="B218" s="190"/>
      <c r="C218" s="190"/>
      <c r="D218" s="2"/>
      <c r="E218" s="191" t="s">
        <v>14</v>
      </c>
      <c r="F218" s="191"/>
      <c r="G218" s="191"/>
      <c r="H218" s="191"/>
      <c r="I218" s="191"/>
      <c r="J218" s="191"/>
      <c r="K218" s="2"/>
      <c r="L218" s="3"/>
    </row>
    <row r="219" spans="1:12" ht="36.75" customHeight="1">
      <c r="A219" s="192" t="s">
        <v>59</v>
      </c>
      <c r="B219" s="193"/>
      <c r="C219" s="193"/>
      <c r="D219" s="162" t="s">
        <v>287</v>
      </c>
      <c r="E219" s="194"/>
      <c r="F219" s="194"/>
      <c r="G219" s="194"/>
      <c r="H219" s="194"/>
      <c r="I219" s="194"/>
      <c r="J219" s="194"/>
      <c r="K219" s="2"/>
      <c r="L219" s="3"/>
    </row>
    <row r="220" spans="1:12" ht="20.25">
      <c r="A220" s="1"/>
      <c r="B220" s="1"/>
      <c r="C220" s="1"/>
      <c r="D220" s="238"/>
      <c r="E220" s="5"/>
      <c r="F220" s="6"/>
      <c r="G220" s="6"/>
      <c r="H220" s="162" t="s">
        <v>15</v>
      </c>
      <c r="I220" s="162"/>
      <c r="J220" s="162"/>
      <c r="K220" s="2"/>
      <c r="L220" s="3"/>
    </row>
    <row r="221" spans="1:12" ht="18.75">
      <c r="A221" s="163" t="s">
        <v>118</v>
      </c>
      <c r="B221" s="163"/>
      <c r="C221" s="163"/>
      <c r="D221" s="163"/>
      <c r="E221" s="54"/>
      <c r="F221" s="54"/>
      <c r="G221" s="54"/>
      <c r="H221" s="54"/>
      <c r="I221" s="54"/>
      <c r="J221" s="54"/>
      <c r="K221" s="7"/>
      <c r="L221" s="3"/>
    </row>
    <row r="222" spans="1:12" ht="39.75" customHeight="1">
      <c r="A222" s="164" t="s">
        <v>239</v>
      </c>
      <c r="B222" s="164"/>
      <c r="C222" s="164"/>
      <c r="D222" s="164"/>
      <c r="E222" s="164"/>
      <c r="F222" s="164"/>
      <c r="G222" s="164"/>
      <c r="H222" s="164"/>
      <c r="I222" s="164"/>
      <c r="J222" s="164"/>
      <c r="K222" s="7"/>
      <c r="L222" s="3"/>
    </row>
    <row r="223" spans="1:12" ht="18.75">
      <c r="A223" s="164" t="s">
        <v>164</v>
      </c>
      <c r="B223" s="164"/>
      <c r="C223" s="164"/>
      <c r="D223" s="164"/>
      <c r="E223" s="164"/>
      <c r="F223" s="164"/>
      <c r="G223" s="164"/>
      <c r="H223" s="164"/>
      <c r="I223" s="164"/>
      <c r="J223" s="164"/>
      <c r="K223" s="7"/>
      <c r="L223" s="3"/>
    </row>
    <row r="224" spans="1:12" ht="18.75">
      <c r="A224" s="166" t="s">
        <v>87</v>
      </c>
      <c r="B224" s="166"/>
      <c r="C224" s="166"/>
      <c r="D224" s="166"/>
      <c r="E224" s="166"/>
      <c r="F224" s="166"/>
      <c r="G224" s="166"/>
      <c r="H224" s="166"/>
      <c r="I224" s="166"/>
      <c r="J224" s="166"/>
      <c r="K224" s="8" t="s">
        <v>82</v>
      </c>
      <c r="L224" s="3"/>
    </row>
    <row r="225" spans="1:12" ht="12.75">
      <c r="A225" s="167" t="s">
        <v>0</v>
      </c>
      <c r="B225" s="187" t="s">
        <v>16</v>
      </c>
      <c r="C225" s="146" t="s">
        <v>17</v>
      </c>
      <c r="D225" s="147"/>
      <c r="E225" s="147"/>
      <c r="F225" s="148"/>
      <c r="G225" s="182" t="s">
        <v>7</v>
      </c>
      <c r="H225" s="182" t="s">
        <v>8</v>
      </c>
      <c r="I225" s="182" t="s">
        <v>20</v>
      </c>
      <c r="J225" s="182" t="s">
        <v>21</v>
      </c>
      <c r="K225" s="188" t="s">
        <v>1</v>
      </c>
      <c r="L225" s="187" t="s">
        <v>70</v>
      </c>
    </row>
    <row r="226" spans="1:12" ht="25.5">
      <c r="A226" s="167"/>
      <c r="B226" s="187"/>
      <c r="C226" s="10" t="s">
        <v>18</v>
      </c>
      <c r="D226" s="9" t="s">
        <v>19</v>
      </c>
      <c r="E226" s="9" t="s">
        <v>69</v>
      </c>
      <c r="F226" s="9" t="s">
        <v>58</v>
      </c>
      <c r="G226" s="183"/>
      <c r="H226" s="183"/>
      <c r="I226" s="183"/>
      <c r="J226" s="183"/>
      <c r="K226" s="189"/>
      <c r="L226" s="187"/>
    </row>
    <row r="227" spans="1:12" ht="15.75">
      <c r="A227" s="11">
        <v>1</v>
      </c>
      <c r="B227" s="12" t="s">
        <v>26</v>
      </c>
      <c r="C227" s="11">
        <f aca="true" t="shared" si="16" ref="C227:C237">D227+E227+F227</f>
        <v>36</v>
      </c>
      <c r="D227" s="11"/>
      <c r="E227" s="13">
        <v>36</v>
      </c>
      <c r="F227" s="13"/>
      <c r="G227" s="10">
        <v>18</v>
      </c>
      <c r="H227" s="15">
        <f aca="true" t="shared" si="17" ref="H227:H237">C227/G227</f>
        <v>2</v>
      </c>
      <c r="I227" s="15"/>
      <c r="J227" s="13" t="s">
        <v>2</v>
      </c>
      <c r="K227" s="16"/>
      <c r="L227" s="17"/>
    </row>
    <row r="228" spans="1:12" ht="15.75">
      <c r="A228" s="14">
        <v>2</v>
      </c>
      <c r="B228" s="12" t="s">
        <v>165</v>
      </c>
      <c r="C228" s="14"/>
      <c r="D228" s="14"/>
      <c r="E228" s="62">
        <v>72</v>
      </c>
      <c r="F228" s="62"/>
      <c r="G228" s="61"/>
      <c r="H228" s="15"/>
      <c r="I228" s="34"/>
      <c r="J228" s="62" t="s">
        <v>2</v>
      </c>
      <c r="K228" s="16" t="s">
        <v>82</v>
      </c>
      <c r="L228" s="17"/>
    </row>
    <row r="229" spans="1:12" ht="15.75">
      <c r="A229" s="11">
        <v>3</v>
      </c>
      <c r="B229" s="12" t="s">
        <v>140</v>
      </c>
      <c r="C229" s="11">
        <f>D229+E229+F229</f>
        <v>54</v>
      </c>
      <c r="D229" s="11">
        <v>18</v>
      </c>
      <c r="E229" s="13">
        <v>36</v>
      </c>
      <c r="F229" s="13"/>
      <c r="G229" s="10">
        <v>18</v>
      </c>
      <c r="H229" s="34">
        <f>C229/G229</f>
        <v>3</v>
      </c>
      <c r="I229" s="19"/>
      <c r="J229" s="13" t="s">
        <v>3</v>
      </c>
      <c r="K229" s="16"/>
      <c r="L229" s="17"/>
    </row>
    <row r="230" spans="1:12" ht="31.5">
      <c r="A230" s="11">
        <v>4</v>
      </c>
      <c r="B230" s="12" t="s">
        <v>167</v>
      </c>
      <c r="C230" s="11">
        <f>D230+E230+F230</f>
        <v>36</v>
      </c>
      <c r="D230" s="11">
        <v>18</v>
      </c>
      <c r="E230" s="13"/>
      <c r="F230" s="13">
        <v>18</v>
      </c>
      <c r="G230" s="10">
        <v>18</v>
      </c>
      <c r="H230" s="34">
        <f>C230/G230</f>
        <v>2</v>
      </c>
      <c r="I230" s="21"/>
      <c r="J230" s="13" t="s">
        <v>2</v>
      </c>
      <c r="K230" s="16"/>
      <c r="L230" s="22"/>
    </row>
    <row r="231" spans="1:12" ht="15.75">
      <c r="A231" s="14">
        <v>5</v>
      </c>
      <c r="B231" s="12" t="s">
        <v>168</v>
      </c>
      <c r="C231" s="14">
        <f t="shared" si="16"/>
        <v>36</v>
      </c>
      <c r="D231" s="14">
        <v>18</v>
      </c>
      <c r="E231" s="14">
        <v>18</v>
      </c>
      <c r="F231" s="14"/>
      <c r="G231" s="14">
        <v>18</v>
      </c>
      <c r="H231" s="14">
        <f t="shared" si="17"/>
        <v>2</v>
      </c>
      <c r="I231" s="14"/>
      <c r="J231" s="14" t="s">
        <v>3</v>
      </c>
      <c r="K231" s="16"/>
      <c r="L231" s="17"/>
    </row>
    <row r="232" spans="1:12" ht="15.75">
      <c r="A232" s="11">
        <v>6</v>
      </c>
      <c r="B232" s="12" t="s">
        <v>169</v>
      </c>
      <c r="C232" s="11">
        <f t="shared" si="16"/>
        <v>36</v>
      </c>
      <c r="D232" s="11">
        <v>18</v>
      </c>
      <c r="E232" s="13">
        <v>18</v>
      </c>
      <c r="F232" s="13"/>
      <c r="G232" s="10">
        <v>18</v>
      </c>
      <c r="H232" s="34">
        <f t="shared" si="17"/>
        <v>2</v>
      </c>
      <c r="I232" s="34" t="s">
        <v>65</v>
      </c>
      <c r="J232" s="13" t="s">
        <v>3</v>
      </c>
      <c r="K232" s="16"/>
      <c r="L232" s="17"/>
    </row>
    <row r="233" spans="1:12" ht="15.75">
      <c r="A233" s="14">
        <v>7</v>
      </c>
      <c r="B233" s="12" t="s">
        <v>175</v>
      </c>
      <c r="C233" s="14">
        <f t="shared" si="16"/>
        <v>72</v>
      </c>
      <c r="D233" s="14">
        <v>36</v>
      </c>
      <c r="E233" s="62">
        <v>36</v>
      </c>
      <c r="F233" s="62"/>
      <c r="G233" s="10">
        <v>18</v>
      </c>
      <c r="H233" s="34">
        <f t="shared" si="17"/>
        <v>4</v>
      </c>
      <c r="I233" s="34"/>
      <c r="J233" s="62" t="s">
        <v>3</v>
      </c>
      <c r="K233" s="67"/>
      <c r="L233" s="68"/>
    </row>
    <row r="234" spans="1:12" ht="15.75">
      <c r="A234" s="14"/>
      <c r="B234" s="72" t="s">
        <v>241</v>
      </c>
      <c r="C234" s="14"/>
      <c r="D234" s="14"/>
      <c r="E234" s="62"/>
      <c r="F234" s="62"/>
      <c r="G234" s="61"/>
      <c r="H234" s="15"/>
      <c r="I234" s="15"/>
      <c r="J234" s="62"/>
      <c r="K234" s="67"/>
      <c r="L234" s="68"/>
    </row>
    <row r="235" spans="1:12" ht="31.5">
      <c r="A235" s="14">
        <v>8</v>
      </c>
      <c r="B235" s="66" t="s">
        <v>282</v>
      </c>
      <c r="C235" s="14">
        <f t="shared" si="16"/>
        <v>36</v>
      </c>
      <c r="D235" s="14">
        <v>18</v>
      </c>
      <c r="E235" s="62">
        <v>18</v>
      </c>
      <c r="F235" s="62"/>
      <c r="G235" s="61">
        <v>18</v>
      </c>
      <c r="H235" s="15">
        <f t="shared" si="17"/>
        <v>2</v>
      </c>
      <c r="I235" s="15"/>
      <c r="J235" s="62" t="s">
        <v>2</v>
      </c>
      <c r="K235" s="67"/>
      <c r="L235" s="68"/>
    </row>
    <row r="236" spans="1:12" ht="15.75">
      <c r="A236" s="11">
        <v>9</v>
      </c>
      <c r="B236" s="12" t="s">
        <v>283</v>
      </c>
      <c r="C236" s="11">
        <f t="shared" si="16"/>
        <v>72</v>
      </c>
      <c r="D236" s="10">
        <v>36</v>
      </c>
      <c r="E236" s="10">
        <v>36</v>
      </c>
      <c r="F236" s="10"/>
      <c r="G236" s="10">
        <v>18</v>
      </c>
      <c r="H236" s="34">
        <f t="shared" si="17"/>
        <v>4</v>
      </c>
      <c r="I236" s="20"/>
      <c r="J236" s="13" t="s">
        <v>3</v>
      </c>
      <c r="K236" s="33"/>
      <c r="L236" s="22"/>
    </row>
    <row r="237" spans="1:12" ht="16.5" thickBot="1">
      <c r="A237" s="35">
        <v>10</v>
      </c>
      <c r="B237" s="36" t="s">
        <v>284</v>
      </c>
      <c r="C237" s="35">
        <f t="shared" si="16"/>
        <v>36</v>
      </c>
      <c r="D237" s="37">
        <v>18</v>
      </c>
      <c r="E237" s="37">
        <v>18</v>
      </c>
      <c r="F237" s="37"/>
      <c r="G237" s="37">
        <v>18</v>
      </c>
      <c r="H237" s="55">
        <f t="shared" si="17"/>
        <v>2</v>
      </c>
      <c r="I237" s="64"/>
      <c r="J237" s="48" t="s">
        <v>2</v>
      </c>
      <c r="K237" s="71"/>
      <c r="L237" s="65"/>
    </row>
    <row r="238" spans="1:12" ht="16.5" thickTop="1">
      <c r="A238" s="168"/>
      <c r="B238" s="170" t="s">
        <v>89</v>
      </c>
      <c r="C238" s="26">
        <f>SUM(C227:C237)</f>
        <v>414</v>
      </c>
      <c r="D238" s="26">
        <f>SUM(D227:D237)</f>
        <v>180</v>
      </c>
      <c r="E238" s="26">
        <f>SUM(E227:E237)</f>
        <v>288</v>
      </c>
      <c r="F238" s="26">
        <f>SUM(F227:F237)</f>
        <v>18</v>
      </c>
      <c r="G238" s="26"/>
      <c r="H238" s="26"/>
      <c r="I238" s="26"/>
      <c r="J238" s="26"/>
      <c r="K238" s="27"/>
      <c r="L238" s="28"/>
    </row>
    <row r="239" spans="1:12" ht="16.5" thickBot="1">
      <c r="A239" s="169"/>
      <c r="B239" s="171"/>
      <c r="C239" s="172" t="s">
        <v>102</v>
      </c>
      <c r="D239" s="172"/>
      <c r="E239" s="172"/>
      <c r="F239" s="172"/>
      <c r="G239" s="172"/>
      <c r="H239" s="172"/>
      <c r="I239" s="172"/>
      <c r="J239" s="172"/>
      <c r="K239" s="29"/>
      <c r="L239" s="30"/>
    </row>
    <row r="240" spans="1:12" ht="25.5" customHeight="1">
      <c r="A240" s="195" t="s">
        <v>88</v>
      </c>
      <c r="B240" s="196"/>
      <c r="C240" s="196"/>
      <c r="D240" s="196"/>
      <c r="E240" s="196"/>
      <c r="F240" s="196"/>
      <c r="G240" s="196"/>
      <c r="H240" s="196"/>
      <c r="I240" s="196"/>
      <c r="J240" s="197"/>
      <c r="K240" s="31"/>
      <c r="L240" s="32"/>
    </row>
    <row r="241" spans="1:12" ht="18.75" customHeight="1">
      <c r="A241" s="11">
        <v>1</v>
      </c>
      <c r="B241" s="12" t="s">
        <v>26</v>
      </c>
      <c r="C241" s="11">
        <f>D241+E241+F241</f>
        <v>28</v>
      </c>
      <c r="D241" s="11"/>
      <c r="E241" s="13">
        <v>28</v>
      </c>
      <c r="F241" s="13"/>
      <c r="G241" s="10">
        <v>14</v>
      </c>
      <c r="H241" s="15">
        <f>C241/G241</f>
        <v>2</v>
      </c>
      <c r="I241" s="15"/>
      <c r="J241" s="13" t="s">
        <v>2</v>
      </c>
      <c r="K241" s="16"/>
      <c r="L241" s="17"/>
    </row>
    <row r="242" spans="1:12" ht="23.25" customHeight="1">
      <c r="A242" s="14">
        <v>2</v>
      </c>
      <c r="B242" s="12" t="s">
        <v>165</v>
      </c>
      <c r="C242" s="11">
        <f>D242+E242+F242</f>
        <v>42</v>
      </c>
      <c r="D242" s="14"/>
      <c r="E242" s="62">
        <v>42</v>
      </c>
      <c r="F242" s="62"/>
      <c r="G242" s="61">
        <v>14</v>
      </c>
      <c r="H242" s="15">
        <f>C242/G242</f>
        <v>3</v>
      </c>
      <c r="I242" s="15"/>
      <c r="J242" s="62" t="s">
        <v>2</v>
      </c>
      <c r="K242" s="16"/>
      <c r="L242" s="17"/>
    </row>
    <row r="243" spans="1:12" ht="31.5">
      <c r="A243" s="11">
        <v>3</v>
      </c>
      <c r="B243" s="12" t="s">
        <v>166</v>
      </c>
      <c r="C243" s="11">
        <f>D243+E243+F243</f>
        <v>56</v>
      </c>
      <c r="D243" s="11">
        <v>28</v>
      </c>
      <c r="E243" s="13">
        <v>28</v>
      </c>
      <c r="F243" s="13"/>
      <c r="G243" s="10"/>
      <c r="H243" s="34"/>
      <c r="I243" s="34"/>
      <c r="J243" s="13" t="s">
        <v>144</v>
      </c>
      <c r="K243" s="13"/>
      <c r="L243" s="17"/>
    </row>
    <row r="244" spans="1:12" ht="31.5">
      <c r="A244" s="11">
        <v>4</v>
      </c>
      <c r="B244" s="12" t="s">
        <v>167</v>
      </c>
      <c r="C244" s="11">
        <f>D244+E244+F244</f>
        <v>28</v>
      </c>
      <c r="D244" s="11">
        <v>14</v>
      </c>
      <c r="E244" s="13"/>
      <c r="F244" s="13">
        <v>14</v>
      </c>
      <c r="G244" s="10">
        <v>14</v>
      </c>
      <c r="H244" s="34">
        <f>C244/G244</f>
        <v>2</v>
      </c>
      <c r="I244" s="21"/>
      <c r="J244" s="13" t="s">
        <v>3</v>
      </c>
      <c r="K244" s="16"/>
      <c r="L244" s="22"/>
    </row>
    <row r="245" spans="1:12" ht="15.75">
      <c r="A245" s="11">
        <v>5</v>
      </c>
      <c r="B245" s="12" t="s">
        <v>170</v>
      </c>
      <c r="C245" s="11">
        <f>D245+E245+F245</f>
        <v>42</v>
      </c>
      <c r="D245" s="11">
        <v>28</v>
      </c>
      <c r="E245" s="13">
        <v>14</v>
      </c>
      <c r="F245" s="13"/>
      <c r="G245" s="10">
        <v>14</v>
      </c>
      <c r="H245" s="15">
        <f>C245/G245</f>
        <v>3</v>
      </c>
      <c r="I245" s="15"/>
      <c r="J245" s="13" t="s">
        <v>3</v>
      </c>
      <c r="K245" s="16"/>
      <c r="L245" s="17"/>
    </row>
    <row r="246" spans="1:12" ht="15.75">
      <c r="A246" s="11">
        <v>6</v>
      </c>
      <c r="B246" s="12" t="s">
        <v>171</v>
      </c>
      <c r="C246" s="11">
        <f>D246+E246+F246</f>
        <v>28</v>
      </c>
      <c r="D246" s="11">
        <v>14</v>
      </c>
      <c r="E246" s="13">
        <v>14</v>
      </c>
      <c r="F246" s="13"/>
      <c r="G246" s="10">
        <v>14</v>
      </c>
      <c r="H246" s="34">
        <f>C246/G246</f>
        <v>2</v>
      </c>
      <c r="I246" s="21"/>
      <c r="J246" s="13" t="s">
        <v>2</v>
      </c>
      <c r="K246" s="16"/>
      <c r="L246" s="17"/>
    </row>
    <row r="247" spans="1:12" ht="31.5">
      <c r="A247" s="11">
        <v>7</v>
      </c>
      <c r="B247" s="12" t="s">
        <v>176</v>
      </c>
      <c r="C247" s="11">
        <f>D247+E247+F247</f>
        <v>56</v>
      </c>
      <c r="D247" s="11">
        <v>28</v>
      </c>
      <c r="E247" s="13">
        <v>28</v>
      </c>
      <c r="F247" s="13"/>
      <c r="G247" s="10">
        <v>14</v>
      </c>
      <c r="H247" s="34">
        <f>C247/G247</f>
        <v>4</v>
      </c>
      <c r="I247" s="34"/>
      <c r="J247" s="13" t="s">
        <v>3</v>
      </c>
      <c r="K247" s="16"/>
      <c r="L247" s="17"/>
    </row>
    <row r="248" spans="1:12" ht="15.75">
      <c r="A248" s="14"/>
      <c r="B248" s="72" t="s">
        <v>172</v>
      </c>
      <c r="C248" s="14"/>
      <c r="D248" s="14"/>
      <c r="E248" s="62"/>
      <c r="F248" s="62"/>
      <c r="G248" s="61"/>
      <c r="H248" s="15"/>
      <c r="I248" s="15"/>
      <c r="J248" s="62"/>
      <c r="K248" s="67"/>
      <c r="L248" s="68"/>
    </row>
    <row r="249" spans="1:12" ht="31.5">
      <c r="A249" s="14">
        <v>8</v>
      </c>
      <c r="B249" s="66" t="s">
        <v>282</v>
      </c>
      <c r="C249" s="14">
        <f>D249+E249+F249</f>
        <v>56</v>
      </c>
      <c r="D249" s="14">
        <v>28</v>
      </c>
      <c r="E249" s="62">
        <v>28</v>
      </c>
      <c r="F249" s="62"/>
      <c r="G249" s="61">
        <v>14</v>
      </c>
      <c r="H249" s="15">
        <f>C249/G249</f>
        <v>4</v>
      </c>
      <c r="I249" s="15"/>
      <c r="J249" s="62" t="s">
        <v>2</v>
      </c>
      <c r="K249" s="67"/>
      <c r="L249" s="68"/>
    </row>
    <row r="250" spans="1:12" ht="32.25" thickBot="1">
      <c r="A250" s="35">
        <v>9</v>
      </c>
      <c r="B250" s="36" t="s">
        <v>285</v>
      </c>
      <c r="C250" s="35">
        <f>D250+E250+F250</f>
        <v>42</v>
      </c>
      <c r="D250" s="55">
        <v>28</v>
      </c>
      <c r="E250" s="37">
        <v>14</v>
      </c>
      <c r="F250" s="37"/>
      <c r="G250" s="37">
        <v>14</v>
      </c>
      <c r="H250" s="55">
        <f>C250/G250</f>
        <v>3</v>
      </c>
      <c r="I250" s="49" t="s">
        <v>65</v>
      </c>
      <c r="J250" s="48" t="s">
        <v>3</v>
      </c>
      <c r="K250" s="71"/>
      <c r="L250" s="65"/>
    </row>
    <row r="251" spans="1:12" ht="16.5" thickTop="1">
      <c r="A251" s="158"/>
      <c r="B251" s="159" t="s">
        <v>90</v>
      </c>
      <c r="C251" s="26">
        <f>SUM(C241:C250)</f>
        <v>378</v>
      </c>
      <c r="D251" s="26">
        <f>SUM(D241:D250)</f>
        <v>168</v>
      </c>
      <c r="E251" s="26">
        <f>SUM(E241:E250)</f>
        <v>196</v>
      </c>
      <c r="F251" s="26">
        <f>SUM(F241:F250)</f>
        <v>14</v>
      </c>
      <c r="G251" s="26"/>
      <c r="H251" s="26"/>
      <c r="I251" s="26"/>
      <c r="J251" s="26"/>
      <c r="K251" s="27"/>
      <c r="L251" s="28"/>
    </row>
    <row r="252" spans="1:12" ht="16.5" thickBot="1">
      <c r="A252" s="158"/>
      <c r="B252" s="159"/>
      <c r="C252" s="160" t="s">
        <v>174</v>
      </c>
      <c r="D252" s="161"/>
      <c r="E252" s="161"/>
      <c r="F252" s="161"/>
      <c r="G252" s="161"/>
      <c r="H252" s="161"/>
      <c r="I252" s="161"/>
      <c r="J252" s="145"/>
      <c r="K252" s="38"/>
      <c r="L252" s="39"/>
    </row>
    <row r="253" spans="1:12" ht="15.75">
      <c r="A253" s="157"/>
      <c r="B253" s="155" t="s">
        <v>22</v>
      </c>
      <c r="C253" s="40">
        <f>C238+C251</f>
        <v>792</v>
      </c>
      <c r="D253" s="40">
        <f>D238+D251</f>
        <v>348</v>
      </c>
      <c r="E253" s="40">
        <f>E238+E251</f>
        <v>484</v>
      </c>
      <c r="F253" s="40">
        <f>F238+F251</f>
        <v>32</v>
      </c>
      <c r="G253" s="40"/>
      <c r="H253" s="40"/>
      <c r="I253" s="40"/>
      <c r="J253" s="40"/>
      <c r="K253" s="41"/>
      <c r="L253" s="42"/>
    </row>
    <row r="254" spans="1:12" ht="33" customHeight="1" thickBot="1">
      <c r="A254" s="169"/>
      <c r="B254" s="172"/>
      <c r="C254" s="172" t="s">
        <v>308</v>
      </c>
      <c r="D254" s="172"/>
      <c r="E254" s="172"/>
      <c r="F254" s="172"/>
      <c r="G254" s="172"/>
      <c r="H254" s="172"/>
      <c r="I254" s="172"/>
      <c r="J254" s="172"/>
      <c r="K254" s="43"/>
      <c r="L254" s="30"/>
    </row>
    <row r="255" spans="1:12" ht="15.75">
      <c r="A255" s="18">
        <v>1</v>
      </c>
      <c r="B255" s="47" t="s">
        <v>173</v>
      </c>
      <c r="C255" s="184" t="s">
        <v>309</v>
      </c>
      <c r="D255" s="185"/>
      <c r="E255" s="185"/>
      <c r="F255" s="185"/>
      <c r="G255" s="185"/>
      <c r="H255" s="185"/>
      <c r="I255" s="186"/>
      <c r="J255" s="144" t="s">
        <v>2</v>
      </c>
      <c r="K255" s="25"/>
      <c r="L255" s="28"/>
    </row>
    <row r="256" spans="1:12" ht="15.75">
      <c r="A256" s="4"/>
      <c r="B256" s="44" t="s">
        <v>4</v>
      </c>
      <c r="C256" s="45"/>
      <c r="D256" s="45"/>
      <c r="E256" s="45"/>
      <c r="F256" s="156" t="s">
        <v>9</v>
      </c>
      <c r="G256" s="156"/>
      <c r="H256" s="156"/>
      <c r="I256" s="156"/>
      <c r="J256" s="45"/>
      <c r="K256" s="4"/>
      <c r="L256" s="46"/>
    </row>
  </sheetData>
  <mergeCells count="197">
    <mergeCell ref="F213:I213"/>
    <mergeCell ref="A210:A211"/>
    <mergeCell ref="B210:B211"/>
    <mergeCell ref="C211:J211"/>
    <mergeCell ref="C212:I212"/>
    <mergeCell ref="A208:A209"/>
    <mergeCell ref="B208:B209"/>
    <mergeCell ref="C209:J209"/>
    <mergeCell ref="A198:J198"/>
    <mergeCell ref="K185:K186"/>
    <mergeCell ref="L185:L186"/>
    <mergeCell ref="A196:A197"/>
    <mergeCell ref="B196:B197"/>
    <mergeCell ref="C197:J197"/>
    <mergeCell ref="A182:J182"/>
    <mergeCell ref="A183:J183"/>
    <mergeCell ref="A184:J184"/>
    <mergeCell ref="A185:A186"/>
    <mergeCell ref="B185:B186"/>
    <mergeCell ref="C185:F185"/>
    <mergeCell ref="G185:G186"/>
    <mergeCell ref="H185:H186"/>
    <mergeCell ref="I185:I186"/>
    <mergeCell ref="J185:J186"/>
    <mergeCell ref="A173:A174"/>
    <mergeCell ref="B173:B174"/>
    <mergeCell ref="C174:J174"/>
    <mergeCell ref="F176:I176"/>
    <mergeCell ref="C175:I175"/>
    <mergeCell ref="A178:C178"/>
    <mergeCell ref="E178:J178"/>
    <mergeCell ref="A171:A172"/>
    <mergeCell ref="B171:B172"/>
    <mergeCell ref="C172:J172"/>
    <mergeCell ref="K148:K149"/>
    <mergeCell ref="L148:L149"/>
    <mergeCell ref="H180:J180"/>
    <mergeCell ref="A181:D181"/>
    <mergeCell ref="A159:A160"/>
    <mergeCell ref="B159:B160"/>
    <mergeCell ref="C160:J160"/>
    <mergeCell ref="A179:C179"/>
    <mergeCell ref="D179:J179"/>
    <mergeCell ref="A161:J161"/>
    <mergeCell ref="A145:J145"/>
    <mergeCell ref="A146:J146"/>
    <mergeCell ref="A147:J147"/>
    <mergeCell ref="A148:A149"/>
    <mergeCell ref="B148:B149"/>
    <mergeCell ref="C148:F148"/>
    <mergeCell ref="G148:G149"/>
    <mergeCell ref="H148:H149"/>
    <mergeCell ref="I148:I149"/>
    <mergeCell ref="J148:J149"/>
    <mergeCell ref="A142:C142"/>
    <mergeCell ref="D142:J142"/>
    <mergeCell ref="H143:J143"/>
    <mergeCell ref="A144:D144"/>
    <mergeCell ref="A141:C141"/>
    <mergeCell ref="E141:J141"/>
    <mergeCell ref="A136:A137"/>
    <mergeCell ref="B136:B137"/>
    <mergeCell ref="C137:J137"/>
    <mergeCell ref="F139:I139"/>
    <mergeCell ref="C138:I138"/>
    <mergeCell ref="A123:J123"/>
    <mergeCell ref="A134:A135"/>
    <mergeCell ref="B134:B135"/>
    <mergeCell ref="C135:J135"/>
    <mergeCell ref="J111:J112"/>
    <mergeCell ref="A121:A122"/>
    <mergeCell ref="B121:B122"/>
    <mergeCell ref="C122:J122"/>
    <mergeCell ref="K108:K109"/>
    <mergeCell ref="L108:L109"/>
    <mergeCell ref="A111:A112"/>
    <mergeCell ref="C111:C112"/>
    <mergeCell ref="D111:D112"/>
    <mergeCell ref="E111:E112"/>
    <mergeCell ref="F111:F112"/>
    <mergeCell ref="G111:G112"/>
    <mergeCell ref="H111:H112"/>
    <mergeCell ref="I111:I112"/>
    <mergeCell ref="A107:J107"/>
    <mergeCell ref="A108:A109"/>
    <mergeCell ref="B108:B109"/>
    <mergeCell ref="C108:F108"/>
    <mergeCell ref="G108:G109"/>
    <mergeCell ref="H108:H109"/>
    <mergeCell ref="I108:I109"/>
    <mergeCell ref="J108:J109"/>
    <mergeCell ref="H103:J103"/>
    <mergeCell ref="A104:D104"/>
    <mergeCell ref="A105:J105"/>
    <mergeCell ref="A106:J106"/>
    <mergeCell ref="A101:C101"/>
    <mergeCell ref="E101:J101"/>
    <mergeCell ref="A102:C102"/>
    <mergeCell ref="D102:J102"/>
    <mergeCell ref="A33:A34"/>
    <mergeCell ref="B33:B34"/>
    <mergeCell ref="C34:J34"/>
    <mergeCell ref="F36:I36"/>
    <mergeCell ref="C35:I35"/>
    <mergeCell ref="A21:J21"/>
    <mergeCell ref="A31:A32"/>
    <mergeCell ref="B31:B32"/>
    <mergeCell ref="C32:J32"/>
    <mergeCell ref="K8:K9"/>
    <mergeCell ref="L8:L9"/>
    <mergeCell ref="A19:A20"/>
    <mergeCell ref="B19:B20"/>
    <mergeCell ref="C20:J20"/>
    <mergeCell ref="A6:J6"/>
    <mergeCell ref="A7:J7"/>
    <mergeCell ref="A8:A9"/>
    <mergeCell ref="B8:B9"/>
    <mergeCell ref="C8:F8"/>
    <mergeCell ref="G8:G9"/>
    <mergeCell ref="H8:H9"/>
    <mergeCell ref="I8:I9"/>
    <mergeCell ref="J8:J9"/>
    <mergeCell ref="A1:C1"/>
    <mergeCell ref="E1:J1"/>
    <mergeCell ref="A218:C218"/>
    <mergeCell ref="E218:J218"/>
    <mergeCell ref="A2:C2"/>
    <mergeCell ref="D2:J2"/>
    <mergeCell ref="H3:J3"/>
    <mergeCell ref="A4:D4"/>
    <mergeCell ref="A5:J5"/>
    <mergeCell ref="A219:C219"/>
    <mergeCell ref="D219:J219"/>
    <mergeCell ref="H220:J220"/>
    <mergeCell ref="A221:D221"/>
    <mergeCell ref="A222:J222"/>
    <mergeCell ref="A223:J223"/>
    <mergeCell ref="A224:J224"/>
    <mergeCell ref="A225:A226"/>
    <mergeCell ref="B225:B226"/>
    <mergeCell ref="C225:F225"/>
    <mergeCell ref="G225:G226"/>
    <mergeCell ref="H225:H226"/>
    <mergeCell ref="I225:I226"/>
    <mergeCell ref="J225:J226"/>
    <mergeCell ref="L225:L226"/>
    <mergeCell ref="A238:A239"/>
    <mergeCell ref="B238:B239"/>
    <mergeCell ref="C239:J239"/>
    <mergeCell ref="A251:A252"/>
    <mergeCell ref="B251:B252"/>
    <mergeCell ref="C252:J252"/>
    <mergeCell ref="A253:A254"/>
    <mergeCell ref="B253:B254"/>
    <mergeCell ref="C254:J254"/>
    <mergeCell ref="C255:I255"/>
    <mergeCell ref="F256:I256"/>
    <mergeCell ref="A240:J240"/>
    <mergeCell ref="K225:K226"/>
    <mergeCell ref="A47:C47"/>
    <mergeCell ref="E47:J47"/>
    <mergeCell ref="A48:C48"/>
    <mergeCell ref="D48:J48"/>
    <mergeCell ref="H49:J49"/>
    <mergeCell ref="A50:D50"/>
    <mergeCell ref="A51:J51"/>
    <mergeCell ref="A52:J52"/>
    <mergeCell ref="A53:J53"/>
    <mergeCell ref="A54:A55"/>
    <mergeCell ref="B54:B55"/>
    <mergeCell ref="C54:F54"/>
    <mergeCell ref="G54:G55"/>
    <mergeCell ref="H54:H55"/>
    <mergeCell ref="I54:I55"/>
    <mergeCell ref="J54:J55"/>
    <mergeCell ref="K54:K55"/>
    <mergeCell ref="L54:L55"/>
    <mergeCell ref="A65:A66"/>
    <mergeCell ref="B65:B66"/>
    <mergeCell ref="C66:J66"/>
    <mergeCell ref="E57:E58"/>
    <mergeCell ref="G57:G58"/>
    <mergeCell ref="H57:H58"/>
    <mergeCell ref="C57:C58"/>
    <mergeCell ref="D57:D58"/>
    <mergeCell ref="F57:F58"/>
    <mergeCell ref="F81:I81"/>
    <mergeCell ref="A76:A77"/>
    <mergeCell ref="B76:B77"/>
    <mergeCell ref="C77:J77"/>
    <mergeCell ref="C80:I80"/>
    <mergeCell ref="I57:I58"/>
    <mergeCell ref="J57:J58"/>
    <mergeCell ref="A78:A79"/>
    <mergeCell ref="B78:B79"/>
    <mergeCell ref="C79:J79"/>
    <mergeCell ref="A67:J67"/>
  </mergeCells>
  <printOptions horizontalCentered="1"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67">
      <selection activeCell="I89" sqref="I89"/>
    </sheetView>
  </sheetViews>
  <sheetFormatPr defaultColWidth="9.00390625" defaultRowHeight="12.75"/>
  <cols>
    <col min="1" max="1" width="3.875" style="130" customWidth="1"/>
    <col min="2" max="2" width="35.125" style="131" customWidth="1"/>
    <col min="3" max="4" width="7.875" style="132" customWidth="1"/>
    <col min="5" max="5" width="7.125" style="132" customWidth="1"/>
    <col min="6" max="6" width="7.125" style="129" customWidth="1"/>
    <col min="7" max="7" width="7.00390625" style="129" hidden="1" customWidth="1"/>
    <col min="8" max="8" width="6.875" style="129" hidden="1" customWidth="1"/>
    <col min="9" max="9" width="10.125" style="133" customWidth="1"/>
    <col min="10" max="10" width="11.75390625" style="133" customWidth="1"/>
    <col min="11" max="11" width="8.75390625" style="134" customWidth="1"/>
    <col min="12" max="12" width="18.625" style="134" customWidth="1"/>
    <col min="13" max="13" width="18.75390625" style="131" customWidth="1"/>
    <col min="14" max="14" width="5.625" style="132" customWidth="1"/>
    <col min="15" max="15" width="5.25390625" style="132" customWidth="1"/>
    <col min="16" max="16" width="5.625" style="132" customWidth="1"/>
    <col min="17" max="17" width="4.875" style="132" customWidth="1"/>
    <col min="18" max="18" width="5.125" style="132" customWidth="1"/>
    <col min="19" max="19" width="8.25390625" style="132" customWidth="1"/>
    <col min="20" max="20" width="7.75390625" style="132" customWidth="1"/>
    <col min="21" max="21" width="11.00390625" style="129" customWidth="1"/>
    <col min="22" max="16384" width="9.125" style="132" customWidth="1"/>
  </cols>
  <sheetData>
    <row r="1" spans="1:10" s="129" customFormat="1" ht="21" customHeight="1">
      <c r="A1" s="226" t="s">
        <v>13</v>
      </c>
      <c r="B1" s="226"/>
      <c r="C1" s="226"/>
      <c r="E1" s="227" t="s">
        <v>14</v>
      </c>
      <c r="F1" s="227"/>
      <c r="G1" s="227"/>
      <c r="H1" s="227"/>
      <c r="I1" s="227"/>
      <c r="J1" s="227"/>
    </row>
    <row r="2" spans="1:10" s="129" customFormat="1" ht="17.25" customHeight="1">
      <c r="A2" s="192" t="s">
        <v>59</v>
      </c>
      <c r="B2" s="192"/>
      <c r="C2" s="192"/>
      <c r="E2" s="225" t="s">
        <v>248</v>
      </c>
      <c r="F2" s="225"/>
      <c r="G2" s="225"/>
      <c r="H2" s="225"/>
      <c r="I2" s="225"/>
      <c r="J2" s="225"/>
    </row>
    <row r="3" spans="1:10" s="129" customFormat="1" ht="17.25" customHeight="1">
      <c r="A3" s="138"/>
      <c r="B3" s="138"/>
      <c r="C3" s="138"/>
      <c r="D3" s="225" t="s">
        <v>249</v>
      </c>
      <c r="E3" s="225"/>
      <c r="F3" s="225"/>
      <c r="G3" s="225"/>
      <c r="H3" s="225"/>
      <c r="I3" s="225"/>
      <c r="J3" s="225"/>
    </row>
    <row r="4" spans="4:11" s="129" customFormat="1" ht="14.25" customHeight="1">
      <c r="D4" s="4"/>
      <c r="E4" s="5"/>
      <c r="F4" s="139"/>
      <c r="G4" s="139"/>
      <c r="H4" s="162" t="s">
        <v>15</v>
      </c>
      <c r="I4" s="162"/>
      <c r="J4" s="162"/>
      <c r="K4" s="7"/>
    </row>
    <row r="5" spans="1:11" s="140" customFormat="1" ht="15" customHeight="1">
      <c r="A5" s="163" t="s">
        <v>60</v>
      </c>
      <c r="B5" s="163"/>
      <c r="C5" s="163"/>
      <c r="D5" s="163"/>
      <c r="E5" s="54"/>
      <c r="F5" s="54"/>
      <c r="G5" s="54"/>
      <c r="H5" s="54"/>
      <c r="I5" s="54"/>
      <c r="J5" s="54"/>
      <c r="K5" s="135"/>
    </row>
    <row r="6" spans="1:11" s="140" customFormat="1" ht="18.75" customHeight="1">
      <c r="A6" s="164" t="s">
        <v>279</v>
      </c>
      <c r="B6" s="164"/>
      <c r="C6" s="164"/>
      <c r="D6" s="164"/>
      <c r="E6" s="164"/>
      <c r="F6" s="164"/>
      <c r="G6" s="164"/>
      <c r="H6" s="164"/>
      <c r="I6" s="164"/>
      <c r="J6" s="164"/>
      <c r="K6" s="135"/>
    </row>
    <row r="7" spans="1:11" s="140" customFormat="1" ht="20.25" customHeight="1">
      <c r="A7" s="164" t="s">
        <v>278</v>
      </c>
      <c r="B7" s="164"/>
      <c r="C7" s="164"/>
      <c r="D7" s="164"/>
      <c r="E7" s="164"/>
      <c r="F7" s="164"/>
      <c r="G7" s="164"/>
      <c r="H7" s="164"/>
      <c r="I7" s="164"/>
      <c r="J7" s="164"/>
      <c r="K7" s="135"/>
    </row>
    <row r="8" spans="1:11" s="140" customFormat="1" ht="19.5" customHeight="1">
      <c r="A8" s="196" t="s">
        <v>273</v>
      </c>
      <c r="B8" s="196"/>
      <c r="C8" s="196"/>
      <c r="D8" s="196"/>
      <c r="E8" s="196"/>
      <c r="F8" s="196"/>
      <c r="G8" s="196"/>
      <c r="H8" s="196"/>
      <c r="I8" s="196"/>
      <c r="J8" s="196"/>
      <c r="K8" s="8" t="s">
        <v>61</v>
      </c>
    </row>
    <row r="9" spans="1:12" s="129" customFormat="1" ht="23.25" customHeight="1">
      <c r="A9" s="167" t="s">
        <v>0</v>
      </c>
      <c r="B9" s="187" t="s">
        <v>16</v>
      </c>
      <c r="C9" s="146" t="s">
        <v>17</v>
      </c>
      <c r="D9" s="147"/>
      <c r="E9" s="147"/>
      <c r="F9" s="148"/>
      <c r="G9" s="182" t="s">
        <v>7</v>
      </c>
      <c r="H9" s="202" t="s">
        <v>8</v>
      </c>
      <c r="I9" s="182" t="s">
        <v>20</v>
      </c>
      <c r="J9" s="182" t="s">
        <v>21</v>
      </c>
      <c r="K9" s="222" t="s">
        <v>1</v>
      </c>
      <c r="L9" s="202" t="s">
        <v>70</v>
      </c>
    </row>
    <row r="10" spans="1:12" s="129" customFormat="1" ht="25.5" customHeight="1">
      <c r="A10" s="167"/>
      <c r="B10" s="187"/>
      <c r="C10" s="10" t="s">
        <v>18</v>
      </c>
      <c r="D10" s="9" t="s">
        <v>19</v>
      </c>
      <c r="E10" s="9" t="s">
        <v>69</v>
      </c>
      <c r="F10" s="9" t="s">
        <v>58</v>
      </c>
      <c r="G10" s="183"/>
      <c r="H10" s="203"/>
      <c r="I10" s="183"/>
      <c r="J10" s="183"/>
      <c r="K10" s="223"/>
      <c r="L10" s="230"/>
    </row>
    <row r="11" spans="1:12" s="129" customFormat="1" ht="19.5" customHeight="1">
      <c r="A11" s="60">
        <v>1</v>
      </c>
      <c r="B11" s="87" t="s">
        <v>11</v>
      </c>
      <c r="C11" s="149">
        <f>D11+E11+F11</f>
        <v>36</v>
      </c>
      <c r="D11" s="213"/>
      <c r="E11" s="213">
        <v>36</v>
      </c>
      <c r="F11" s="213"/>
      <c r="G11" s="167">
        <v>18</v>
      </c>
      <c r="H11" s="231">
        <f>C11/G11</f>
        <v>2</v>
      </c>
      <c r="I11" s="149"/>
      <c r="J11" s="213" t="s">
        <v>2</v>
      </c>
      <c r="K11" s="93" t="s">
        <v>78</v>
      </c>
      <c r="L11" s="90"/>
    </row>
    <row r="12" spans="1:12" s="129" customFormat="1" ht="19.5" customHeight="1">
      <c r="A12" s="60">
        <v>2</v>
      </c>
      <c r="B12" s="87" t="s">
        <v>12</v>
      </c>
      <c r="C12" s="149"/>
      <c r="D12" s="213"/>
      <c r="E12" s="213"/>
      <c r="F12" s="213"/>
      <c r="G12" s="167"/>
      <c r="H12" s="231"/>
      <c r="I12" s="149"/>
      <c r="J12" s="213"/>
      <c r="K12" s="93" t="s">
        <v>82</v>
      </c>
      <c r="L12" s="90"/>
    </row>
    <row r="13" spans="1:12" s="129" customFormat="1" ht="19.5" customHeight="1">
      <c r="A13" s="60">
        <v>3</v>
      </c>
      <c r="B13" s="87" t="s">
        <v>43</v>
      </c>
      <c r="C13" s="13">
        <f>D13+E13+F13</f>
        <v>54</v>
      </c>
      <c r="D13" s="60">
        <v>18</v>
      </c>
      <c r="E13" s="60"/>
      <c r="F13" s="60">
        <v>36</v>
      </c>
      <c r="G13" s="9">
        <v>18</v>
      </c>
      <c r="H13" s="88">
        <f>C13/G13</f>
        <v>3</v>
      </c>
      <c r="I13" s="13"/>
      <c r="J13" s="60" t="s">
        <v>2</v>
      </c>
      <c r="K13" s="89"/>
      <c r="L13" s="91"/>
    </row>
    <row r="14" spans="1:12" s="129" customFormat="1" ht="19.5" customHeight="1">
      <c r="A14" s="60">
        <v>4</v>
      </c>
      <c r="B14" s="87" t="s">
        <v>251</v>
      </c>
      <c r="C14" s="13">
        <f aca="true" t="shared" si="0" ref="C14:C21">D14+E14+F14</f>
        <v>72</v>
      </c>
      <c r="D14" s="60">
        <v>18</v>
      </c>
      <c r="E14" s="60">
        <v>54</v>
      </c>
      <c r="F14" s="60"/>
      <c r="G14" s="9">
        <v>18</v>
      </c>
      <c r="H14" s="88">
        <f aca="true" t="shared" si="1" ref="H14:H21">C14/G14</f>
        <v>4</v>
      </c>
      <c r="I14" s="13"/>
      <c r="J14" s="60" t="s">
        <v>2</v>
      </c>
      <c r="K14" s="89"/>
      <c r="L14" s="91"/>
    </row>
    <row r="15" spans="1:12" s="129" customFormat="1" ht="19.5" customHeight="1">
      <c r="A15" s="92">
        <v>5</v>
      </c>
      <c r="B15" s="87" t="s">
        <v>252</v>
      </c>
      <c r="C15" s="13">
        <f t="shared" si="0"/>
        <v>54</v>
      </c>
      <c r="D15" s="92">
        <v>36</v>
      </c>
      <c r="E15" s="92">
        <v>18</v>
      </c>
      <c r="F15" s="92"/>
      <c r="G15" s="9">
        <v>18</v>
      </c>
      <c r="H15" s="88">
        <f t="shared" si="1"/>
        <v>3</v>
      </c>
      <c r="I15" s="13"/>
      <c r="J15" s="92" t="s">
        <v>3</v>
      </c>
      <c r="K15" s="93"/>
      <c r="L15" s="94"/>
    </row>
    <row r="16" spans="1:12" s="129" customFormat="1" ht="19.5" customHeight="1">
      <c r="A16" s="60">
        <v>6</v>
      </c>
      <c r="B16" s="87" t="s">
        <v>253</v>
      </c>
      <c r="C16" s="13">
        <f t="shared" si="0"/>
        <v>36</v>
      </c>
      <c r="D16" s="60">
        <v>18</v>
      </c>
      <c r="E16" s="60">
        <v>18</v>
      </c>
      <c r="F16" s="60"/>
      <c r="G16" s="9">
        <v>18</v>
      </c>
      <c r="H16" s="88">
        <f t="shared" si="1"/>
        <v>2</v>
      </c>
      <c r="I16" s="13"/>
      <c r="J16" s="60" t="s">
        <v>2</v>
      </c>
      <c r="K16" s="89"/>
      <c r="L16" s="91"/>
    </row>
    <row r="17" spans="1:12" s="129" customFormat="1" ht="19.5" customHeight="1">
      <c r="A17" s="60">
        <v>7</v>
      </c>
      <c r="B17" s="87" t="s">
        <v>254</v>
      </c>
      <c r="C17" s="13">
        <f t="shared" si="0"/>
        <v>54</v>
      </c>
      <c r="D17" s="60">
        <v>18</v>
      </c>
      <c r="E17" s="60">
        <v>36</v>
      </c>
      <c r="F17" s="60"/>
      <c r="G17" s="9">
        <v>18</v>
      </c>
      <c r="H17" s="88">
        <f t="shared" si="1"/>
        <v>3</v>
      </c>
      <c r="I17" s="13"/>
      <c r="J17" s="60" t="s">
        <v>2</v>
      </c>
      <c r="K17" s="89"/>
      <c r="L17" s="91"/>
    </row>
    <row r="18" spans="1:12" s="129" customFormat="1" ht="19.5" customHeight="1">
      <c r="A18" s="60">
        <v>8</v>
      </c>
      <c r="B18" s="87" t="s">
        <v>255</v>
      </c>
      <c r="C18" s="13">
        <f t="shared" si="0"/>
        <v>72</v>
      </c>
      <c r="D18" s="60">
        <v>36</v>
      </c>
      <c r="E18" s="60">
        <v>36</v>
      </c>
      <c r="F18" s="60"/>
      <c r="G18" s="9">
        <v>18</v>
      </c>
      <c r="H18" s="88">
        <f t="shared" si="1"/>
        <v>4</v>
      </c>
      <c r="I18" s="13"/>
      <c r="J18" s="60" t="s">
        <v>3</v>
      </c>
      <c r="K18" s="89"/>
      <c r="L18" s="91"/>
    </row>
    <row r="19" spans="1:12" s="129" customFormat="1" ht="33" customHeight="1">
      <c r="A19" s="60">
        <v>9</v>
      </c>
      <c r="B19" s="87" t="s">
        <v>256</v>
      </c>
      <c r="C19" s="13">
        <f t="shared" si="0"/>
        <v>54</v>
      </c>
      <c r="D19" s="60">
        <v>36</v>
      </c>
      <c r="E19" s="60">
        <v>18</v>
      </c>
      <c r="F19" s="60"/>
      <c r="G19" s="9">
        <v>18</v>
      </c>
      <c r="H19" s="88">
        <f t="shared" si="1"/>
        <v>3</v>
      </c>
      <c r="I19" s="13"/>
      <c r="J19" s="60" t="s">
        <v>2</v>
      </c>
      <c r="K19" s="89"/>
      <c r="L19" s="91"/>
    </row>
    <row r="20" spans="1:12" s="129" customFormat="1" ht="19.5" customHeight="1">
      <c r="A20" s="60">
        <v>10</v>
      </c>
      <c r="B20" s="87" t="s">
        <v>257</v>
      </c>
      <c r="C20" s="13">
        <f t="shared" si="0"/>
        <v>54</v>
      </c>
      <c r="D20" s="60">
        <v>36</v>
      </c>
      <c r="E20" s="60">
        <v>18</v>
      </c>
      <c r="F20" s="60"/>
      <c r="G20" s="9">
        <v>18</v>
      </c>
      <c r="H20" s="88">
        <f t="shared" si="1"/>
        <v>3</v>
      </c>
      <c r="I20" s="13"/>
      <c r="J20" s="60" t="s">
        <v>3</v>
      </c>
      <c r="K20" s="89"/>
      <c r="L20" s="91"/>
    </row>
    <row r="21" spans="1:12" s="129" customFormat="1" ht="19.5" customHeight="1" thickBot="1">
      <c r="A21" s="95">
        <v>11</v>
      </c>
      <c r="B21" s="96" t="s">
        <v>258</v>
      </c>
      <c r="C21" s="48">
        <f t="shared" si="0"/>
        <v>54</v>
      </c>
      <c r="D21" s="95">
        <v>36</v>
      </c>
      <c r="E21" s="95">
        <v>18</v>
      </c>
      <c r="F21" s="95"/>
      <c r="G21" s="97">
        <v>18</v>
      </c>
      <c r="H21" s="98">
        <f t="shared" si="1"/>
        <v>3</v>
      </c>
      <c r="I21" s="48"/>
      <c r="J21" s="95" t="s">
        <v>3</v>
      </c>
      <c r="K21" s="99"/>
      <c r="L21" s="100"/>
    </row>
    <row r="22" spans="1:12" s="137" customFormat="1" ht="19.5" customHeight="1" thickTop="1">
      <c r="A22" s="198"/>
      <c r="B22" s="204" t="s">
        <v>259</v>
      </c>
      <c r="C22" s="101">
        <f>SUM(C11:C21)</f>
        <v>540</v>
      </c>
      <c r="D22" s="101">
        <f>SUM(D11:D21)</f>
        <v>252</v>
      </c>
      <c r="E22" s="101">
        <f>SUM(E11:E21)</f>
        <v>252</v>
      </c>
      <c r="F22" s="101">
        <f>SUM(F11:F21)</f>
        <v>36</v>
      </c>
      <c r="G22" s="101"/>
      <c r="H22" s="102"/>
      <c r="I22" s="101"/>
      <c r="J22" s="101"/>
      <c r="K22" s="103"/>
      <c r="L22" s="104"/>
    </row>
    <row r="23" spans="1:12" s="137" customFormat="1" ht="19.5" customHeight="1" thickBot="1">
      <c r="A23" s="199"/>
      <c r="B23" s="205"/>
      <c r="C23" s="218" t="s">
        <v>260</v>
      </c>
      <c r="D23" s="219"/>
      <c r="E23" s="219"/>
      <c r="F23" s="219"/>
      <c r="G23" s="219"/>
      <c r="H23" s="219"/>
      <c r="I23" s="219"/>
      <c r="J23" s="220"/>
      <c r="K23" s="105"/>
      <c r="L23" s="105"/>
    </row>
    <row r="24" spans="1:12" s="141" customFormat="1" ht="19.5" customHeight="1">
      <c r="A24" s="221" t="s">
        <v>274</v>
      </c>
      <c r="B24" s="221"/>
      <c r="C24" s="221"/>
      <c r="D24" s="221"/>
      <c r="E24" s="221"/>
      <c r="F24" s="221"/>
      <c r="G24" s="221"/>
      <c r="H24" s="221"/>
      <c r="I24" s="221"/>
      <c r="J24" s="136"/>
      <c r="K24" s="136"/>
      <c r="L24" s="136"/>
    </row>
    <row r="25" spans="1:12" s="137" customFormat="1" ht="19.5" customHeight="1">
      <c r="A25" s="60">
        <v>1</v>
      </c>
      <c r="B25" s="87" t="s">
        <v>11</v>
      </c>
      <c r="C25" s="180">
        <f>D25+E25+F25</f>
        <v>36</v>
      </c>
      <c r="D25" s="213"/>
      <c r="E25" s="213">
        <v>36</v>
      </c>
      <c r="F25" s="213"/>
      <c r="G25" s="224">
        <v>18</v>
      </c>
      <c r="H25" s="224">
        <v>3</v>
      </c>
      <c r="I25" s="228"/>
      <c r="J25" s="213" t="s">
        <v>2</v>
      </c>
      <c r="K25" s="60" t="s">
        <v>78</v>
      </c>
      <c r="L25" s="90"/>
    </row>
    <row r="26" spans="1:12" s="137" customFormat="1" ht="19.5" customHeight="1">
      <c r="A26" s="60">
        <v>2</v>
      </c>
      <c r="B26" s="87" t="s">
        <v>12</v>
      </c>
      <c r="C26" s="181"/>
      <c r="D26" s="213"/>
      <c r="E26" s="213"/>
      <c r="F26" s="213"/>
      <c r="G26" s="224"/>
      <c r="H26" s="224"/>
      <c r="I26" s="229"/>
      <c r="J26" s="213"/>
      <c r="K26" s="60" t="s">
        <v>82</v>
      </c>
      <c r="L26" s="90"/>
    </row>
    <row r="27" spans="1:12" s="137" customFormat="1" ht="19.5" customHeight="1">
      <c r="A27" s="60">
        <v>3</v>
      </c>
      <c r="B27" s="87" t="s">
        <v>43</v>
      </c>
      <c r="C27" s="13">
        <f>D27+E27+F27</f>
        <v>54</v>
      </c>
      <c r="D27" s="60">
        <v>18</v>
      </c>
      <c r="E27" s="60"/>
      <c r="F27" s="60">
        <v>36</v>
      </c>
      <c r="G27" s="88">
        <v>18</v>
      </c>
      <c r="H27" s="88">
        <f aca="true" t="shared" si="2" ref="H27:H34">(D27+E27+F27)/G27</f>
        <v>3</v>
      </c>
      <c r="I27" s="142"/>
      <c r="J27" s="60" t="s">
        <v>3</v>
      </c>
      <c r="K27" s="107"/>
      <c r="L27" s="91"/>
    </row>
    <row r="28" spans="1:12" s="137" customFormat="1" ht="19.5" customHeight="1">
      <c r="A28" s="60">
        <v>4</v>
      </c>
      <c r="B28" s="87" t="s">
        <v>251</v>
      </c>
      <c r="C28" s="13">
        <f aca="true" t="shared" si="3" ref="C28:C34">D28+E28+F28</f>
        <v>72</v>
      </c>
      <c r="D28" s="60"/>
      <c r="E28" s="60">
        <v>72</v>
      </c>
      <c r="F28" s="60"/>
      <c r="G28" s="88">
        <v>18</v>
      </c>
      <c r="H28" s="88">
        <f t="shared" si="2"/>
        <v>4</v>
      </c>
      <c r="I28" s="142"/>
      <c r="J28" s="60" t="s">
        <v>2</v>
      </c>
      <c r="K28" s="107"/>
      <c r="L28" s="91"/>
    </row>
    <row r="29" spans="1:12" s="137" customFormat="1" ht="19.5" customHeight="1">
      <c r="A29" s="60">
        <v>5</v>
      </c>
      <c r="B29" s="87" t="s">
        <v>262</v>
      </c>
      <c r="C29" s="13">
        <f t="shared" si="3"/>
        <v>54</v>
      </c>
      <c r="D29" s="92">
        <v>36</v>
      </c>
      <c r="E29" s="92">
        <v>18</v>
      </c>
      <c r="F29" s="92"/>
      <c r="G29" s="88">
        <v>18</v>
      </c>
      <c r="H29" s="88">
        <f t="shared" si="2"/>
        <v>3</v>
      </c>
      <c r="I29" s="142"/>
      <c r="J29" s="92" t="s">
        <v>3</v>
      </c>
      <c r="K29" s="60"/>
      <c r="L29" s="94"/>
    </row>
    <row r="30" spans="1:12" s="137" customFormat="1" ht="21.75" customHeight="1">
      <c r="A30" s="60">
        <v>6</v>
      </c>
      <c r="B30" s="87" t="s">
        <v>263</v>
      </c>
      <c r="C30" s="13">
        <f t="shared" si="3"/>
        <v>72</v>
      </c>
      <c r="D30" s="60">
        <v>36</v>
      </c>
      <c r="E30" s="60">
        <v>36</v>
      </c>
      <c r="F30" s="60"/>
      <c r="G30" s="88">
        <v>18</v>
      </c>
      <c r="H30" s="88">
        <f t="shared" si="2"/>
        <v>4</v>
      </c>
      <c r="I30" s="142"/>
      <c r="J30" s="60" t="s">
        <v>3</v>
      </c>
      <c r="K30" s="107"/>
      <c r="L30" s="90"/>
    </row>
    <row r="31" spans="1:12" s="137" customFormat="1" ht="20.25" customHeight="1">
      <c r="A31" s="60">
        <v>7</v>
      </c>
      <c r="B31" s="87" t="s">
        <v>34</v>
      </c>
      <c r="C31" s="13">
        <f>D31+E31+F31</f>
        <v>72</v>
      </c>
      <c r="D31" s="60">
        <v>36</v>
      </c>
      <c r="E31" s="60">
        <v>36</v>
      </c>
      <c r="F31" s="60"/>
      <c r="G31" s="88">
        <v>18</v>
      </c>
      <c r="H31" s="88">
        <f>(D31+E31+F31)/G31</f>
        <v>4</v>
      </c>
      <c r="I31" s="142"/>
      <c r="J31" s="60" t="s">
        <v>3</v>
      </c>
      <c r="K31" s="107"/>
      <c r="L31" s="90"/>
    </row>
    <row r="32" spans="1:12" s="137" customFormat="1" ht="19.5" customHeight="1">
      <c r="A32" s="60">
        <v>8</v>
      </c>
      <c r="B32" s="87" t="s">
        <v>264</v>
      </c>
      <c r="C32" s="13">
        <f t="shared" si="3"/>
        <v>54</v>
      </c>
      <c r="D32" s="60">
        <v>36</v>
      </c>
      <c r="E32" s="60">
        <v>18</v>
      </c>
      <c r="F32" s="60"/>
      <c r="G32" s="88">
        <v>18</v>
      </c>
      <c r="H32" s="88">
        <f t="shared" si="2"/>
        <v>3</v>
      </c>
      <c r="I32" s="142"/>
      <c r="J32" s="60" t="s">
        <v>2</v>
      </c>
      <c r="K32" s="107"/>
      <c r="L32" s="90"/>
    </row>
    <row r="33" spans="1:12" s="137" customFormat="1" ht="19.5" customHeight="1">
      <c r="A33" s="60">
        <v>9</v>
      </c>
      <c r="B33" s="87" t="s">
        <v>6</v>
      </c>
      <c r="C33" s="13">
        <f t="shared" si="3"/>
        <v>54</v>
      </c>
      <c r="D33" s="60">
        <v>36</v>
      </c>
      <c r="E33" s="60">
        <v>18</v>
      </c>
      <c r="F33" s="60"/>
      <c r="G33" s="88">
        <v>18</v>
      </c>
      <c r="H33" s="88">
        <f t="shared" si="2"/>
        <v>3</v>
      </c>
      <c r="I33" s="142"/>
      <c r="J33" s="60" t="s">
        <v>2</v>
      </c>
      <c r="K33" s="107"/>
      <c r="L33" s="90"/>
    </row>
    <row r="34" spans="1:12" s="137" customFormat="1" ht="47.25" customHeight="1" thickBot="1">
      <c r="A34" s="95">
        <v>10</v>
      </c>
      <c r="B34" s="96" t="s">
        <v>265</v>
      </c>
      <c r="C34" s="48">
        <f t="shared" si="3"/>
        <v>72</v>
      </c>
      <c r="D34" s="95">
        <v>36</v>
      </c>
      <c r="E34" s="95">
        <v>36</v>
      </c>
      <c r="F34" s="95"/>
      <c r="G34" s="98">
        <v>18</v>
      </c>
      <c r="H34" s="98">
        <f t="shared" si="2"/>
        <v>4</v>
      </c>
      <c r="I34" s="143"/>
      <c r="J34" s="95" t="s">
        <v>3</v>
      </c>
      <c r="K34" s="108"/>
      <c r="L34" s="109"/>
    </row>
    <row r="35" spans="1:12" s="137" customFormat="1" ht="19.5" customHeight="1" thickTop="1">
      <c r="A35" s="198"/>
      <c r="B35" s="204" t="s">
        <v>266</v>
      </c>
      <c r="C35" s="101">
        <f>SUM(C25:C34)</f>
        <v>540</v>
      </c>
      <c r="D35" s="101">
        <f>SUM(D25:D34)</f>
        <v>234</v>
      </c>
      <c r="E35" s="101">
        <f>SUM(E25:E34)</f>
        <v>270</v>
      </c>
      <c r="F35" s="101">
        <f>SUM(F25:F34)</f>
        <v>36</v>
      </c>
      <c r="G35" s="102"/>
      <c r="H35" s="102"/>
      <c r="I35" s="111"/>
      <c r="J35" s="110"/>
      <c r="K35" s="111"/>
      <c r="L35" s="112"/>
    </row>
    <row r="36" spans="1:12" s="137" customFormat="1" ht="19.5" customHeight="1" thickBot="1">
      <c r="A36" s="199"/>
      <c r="B36" s="205"/>
      <c r="C36" s="206" t="s">
        <v>267</v>
      </c>
      <c r="D36" s="207"/>
      <c r="E36" s="207"/>
      <c r="F36" s="207"/>
      <c r="G36" s="207"/>
      <c r="H36" s="207"/>
      <c r="I36" s="207"/>
      <c r="J36" s="208"/>
      <c r="K36" s="114"/>
      <c r="L36" s="115"/>
    </row>
    <row r="37" spans="1:12" s="137" customFormat="1" ht="19.5" customHeight="1">
      <c r="A37" s="209"/>
      <c r="B37" s="211" t="s">
        <v>22</v>
      </c>
      <c r="C37" s="40">
        <f>C22+C35</f>
        <v>1080</v>
      </c>
      <c r="D37" s="40">
        <f>D22+D35</f>
        <v>486</v>
      </c>
      <c r="E37" s="40">
        <f>E22+E35</f>
        <v>522</v>
      </c>
      <c r="F37" s="40">
        <f>F22+F35</f>
        <v>72</v>
      </c>
      <c r="G37" s="40"/>
      <c r="H37" s="117"/>
      <c r="I37" s="40"/>
      <c r="J37" s="40"/>
      <c r="K37" s="116"/>
      <c r="L37" s="118"/>
    </row>
    <row r="38" spans="1:12" s="137" customFormat="1" ht="19.5" customHeight="1" thickBot="1">
      <c r="A38" s="210"/>
      <c r="B38" s="212"/>
      <c r="C38" s="172" t="s">
        <v>268</v>
      </c>
      <c r="D38" s="172"/>
      <c r="E38" s="172"/>
      <c r="F38" s="172"/>
      <c r="G38" s="172"/>
      <c r="H38" s="172"/>
      <c r="I38" s="172"/>
      <c r="J38" s="172"/>
      <c r="K38" s="113"/>
      <c r="L38" s="119"/>
    </row>
    <row r="39" spans="1:12" s="137" customFormat="1" ht="14.25" customHeight="1">
      <c r="A39" s="120"/>
      <c r="B39" s="121"/>
      <c r="C39" s="45"/>
      <c r="D39" s="45"/>
      <c r="E39" s="45"/>
      <c r="F39" s="45"/>
      <c r="G39" s="45"/>
      <c r="H39" s="45"/>
      <c r="I39" s="45"/>
      <c r="J39" s="45"/>
      <c r="K39" s="120"/>
      <c r="L39" s="122"/>
    </row>
    <row r="40" spans="1:12" s="137" customFormat="1" ht="15.75" customHeight="1">
      <c r="A40" s="120"/>
      <c r="B40" s="123" t="s">
        <v>4</v>
      </c>
      <c r="C40" s="45"/>
      <c r="D40" s="45"/>
      <c r="E40" s="45"/>
      <c r="F40" s="156" t="s">
        <v>9</v>
      </c>
      <c r="G40" s="156"/>
      <c r="H40" s="156"/>
      <c r="I40" s="156"/>
      <c r="J40" s="45"/>
      <c r="K40" s="120"/>
      <c r="L40" s="122"/>
    </row>
    <row r="41" spans="1:10" s="129" customFormat="1" ht="21" customHeight="1">
      <c r="A41" s="226" t="s">
        <v>13</v>
      </c>
      <c r="B41" s="226"/>
      <c r="C41" s="226"/>
      <c r="E41" s="227" t="s">
        <v>14</v>
      </c>
      <c r="F41" s="227"/>
      <c r="G41" s="227"/>
      <c r="H41" s="227"/>
      <c r="I41" s="227"/>
      <c r="J41" s="227"/>
    </row>
    <row r="42" spans="1:10" s="129" customFormat="1" ht="17.25" customHeight="1">
      <c r="A42" s="192" t="s">
        <v>59</v>
      </c>
      <c r="B42" s="192"/>
      <c r="C42" s="192"/>
      <c r="E42" s="225" t="s">
        <v>248</v>
      </c>
      <c r="F42" s="225"/>
      <c r="G42" s="225"/>
      <c r="H42" s="225"/>
      <c r="I42" s="225"/>
      <c r="J42" s="225"/>
    </row>
    <row r="43" spans="1:10" s="129" customFormat="1" ht="17.25" customHeight="1">
      <c r="A43" s="138"/>
      <c r="B43" s="138"/>
      <c r="C43" s="138"/>
      <c r="D43" s="225" t="s">
        <v>249</v>
      </c>
      <c r="E43" s="225"/>
      <c r="F43" s="225"/>
      <c r="G43" s="225"/>
      <c r="H43" s="225"/>
      <c r="I43" s="225"/>
      <c r="J43" s="225"/>
    </row>
    <row r="44" spans="4:11" s="129" customFormat="1" ht="14.25" customHeight="1">
      <c r="D44" s="4"/>
      <c r="E44" s="5"/>
      <c r="F44" s="139"/>
      <c r="G44" s="139"/>
      <c r="H44" s="162" t="s">
        <v>15</v>
      </c>
      <c r="I44" s="162"/>
      <c r="J44" s="162"/>
      <c r="K44" s="7"/>
    </row>
    <row r="45" spans="1:11" s="140" customFormat="1" ht="20.25" customHeight="1">
      <c r="A45" s="163" t="s">
        <v>60</v>
      </c>
      <c r="B45" s="163"/>
      <c r="C45" s="163"/>
      <c r="D45" s="163"/>
      <c r="E45" s="54"/>
      <c r="F45" s="54"/>
      <c r="G45" s="54"/>
      <c r="H45" s="54"/>
      <c r="I45" s="54"/>
      <c r="J45" s="54"/>
      <c r="K45" s="135"/>
    </row>
    <row r="46" spans="1:11" s="140" customFormat="1" ht="20.25" customHeight="1">
      <c r="A46" s="164" t="s">
        <v>277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35"/>
    </row>
    <row r="47" spans="1:11" s="140" customFormat="1" ht="20.25" customHeight="1">
      <c r="A47" s="164" t="s">
        <v>278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35"/>
    </row>
    <row r="48" spans="1:11" s="140" customFormat="1" ht="24" customHeight="1">
      <c r="A48" s="196" t="s">
        <v>250</v>
      </c>
      <c r="B48" s="196"/>
      <c r="C48" s="196"/>
      <c r="D48" s="196"/>
      <c r="E48" s="196"/>
      <c r="F48" s="196"/>
      <c r="G48" s="196"/>
      <c r="H48" s="196"/>
      <c r="I48" s="196"/>
      <c r="J48" s="196"/>
      <c r="K48" s="8" t="s">
        <v>106</v>
      </c>
    </row>
    <row r="49" spans="1:12" s="128" customFormat="1" ht="16.5" customHeight="1">
      <c r="A49" s="182" t="s">
        <v>0</v>
      </c>
      <c r="B49" s="153" t="s">
        <v>16</v>
      </c>
      <c r="C49" s="200" t="s">
        <v>17</v>
      </c>
      <c r="D49" s="201"/>
      <c r="E49" s="201"/>
      <c r="F49" s="201"/>
      <c r="G49" s="182" t="s">
        <v>7</v>
      </c>
      <c r="H49" s="202" t="s">
        <v>8</v>
      </c>
      <c r="I49" s="182" t="s">
        <v>20</v>
      </c>
      <c r="J49" s="182" t="s">
        <v>21</v>
      </c>
      <c r="K49" s="222" t="s">
        <v>1</v>
      </c>
      <c r="L49" s="202" t="s">
        <v>275</v>
      </c>
    </row>
    <row r="50" spans="1:12" s="129" customFormat="1" ht="26.25" customHeight="1">
      <c r="A50" s="183"/>
      <c r="B50" s="154"/>
      <c r="C50" s="10" t="s">
        <v>18</v>
      </c>
      <c r="D50" s="9" t="s">
        <v>19</v>
      </c>
      <c r="E50" s="9" t="s">
        <v>69</v>
      </c>
      <c r="F50" s="9" t="s">
        <v>58</v>
      </c>
      <c r="G50" s="183"/>
      <c r="H50" s="203"/>
      <c r="I50" s="183"/>
      <c r="J50" s="183"/>
      <c r="K50" s="223"/>
      <c r="L50" s="203"/>
    </row>
    <row r="51" spans="1:12" s="137" customFormat="1" ht="15" customHeight="1">
      <c r="A51" s="60">
        <v>1</v>
      </c>
      <c r="B51" s="87" t="s">
        <v>11</v>
      </c>
      <c r="C51" s="149">
        <f>D51+E51+F51</f>
        <v>57</v>
      </c>
      <c r="D51" s="213"/>
      <c r="E51" s="213">
        <v>57</v>
      </c>
      <c r="F51" s="213"/>
      <c r="G51" s="224">
        <v>19</v>
      </c>
      <c r="H51" s="180">
        <f>C51/G51</f>
        <v>3</v>
      </c>
      <c r="I51" s="180"/>
      <c r="J51" s="213" t="s">
        <v>2</v>
      </c>
      <c r="K51" s="93" t="s">
        <v>78</v>
      </c>
      <c r="L51" s="90"/>
    </row>
    <row r="52" spans="1:12" s="137" customFormat="1" ht="15" customHeight="1">
      <c r="A52" s="60">
        <v>2</v>
      </c>
      <c r="B52" s="87" t="s">
        <v>12</v>
      </c>
      <c r="C52" s="149"/>
      <c r="D52" s="213"/>
      <c r="E52" s="213"/>
      <c r="F52" s="213"/>
      <c r="G52" s="224"/>
      <c r="H52" s="181"/>
      <c r="I52" s="181"/>
      <c r="J52" s="213"/>
      <c r="K52" s="93" t="s">
        <v>85</v>
      </c>
      <c r="L52" s="90"/>
    </row>
    <row r="53" spans="1:12" s="137" customFormat="1" ht="15" customHeight="1">
      <c r="A53" s="60">
        <v>3</v>
      </c>
      <c r="B53" s="87" t="s">
        <v>39</v>
      </c>
      <c r="C53" s="13">
        <f>D53+E53+F53</f>
        <v>57</v>
      </c>
      <c r="D53" s="60">
        <v>38</v>
      </c>
      <c r="E53" s="60">
        <v>19</v>
      </c>
      <c r="F53" s="60"/>
      <c r="G53" s="88">
        <v>19</v>
      </c>
      <c r="H53" s="12">
        <f>C53/G53</f>
        <v>3</v>
      </c>
      <c r="I53" s="12"/>
      <c r="J53" s="60" t="s">
        <v>3</v>
      </c>
      <c r="K53" s="89"/>
      <c r="L53" s="91"/>
    </row>
    <row r="54" spans="1:12" s="137" customFormat="1" ht="15" customHeight="1">
      <c r="A54" s="60">
        <v>4</v>
      </c>
      <c r="B54" s="87" t="s">
        <v>43</v>
      </c>
      <c r="C54" s="13">
        <f aca="true" t="shared" si="4" ref="C54:C61">D54+E54+F54</f>
        <v>57</v>
      </c>
      <c r="D54" s="60">
        <v>19</v>
      </c>
      <c r="E54" s="60"/>
      <c r="F54" s="60">
        <v>38</v>
      </c>
      <c r="G54" s="88">
        <v>19</v>
      </c>
      <c r="H54" s="12">
        <f aca="true" t="shared" si="5" ref="H54:H61">C54/G54</f>
        <v>3</v>
      </c>
      <c r="I54" s="12"/>
      <c r="J54" s="60" t="s">
        <v>2</v>
      </c>
      <c r="K54" s="89"/>
      <c r="L54" s="91"/>
    </row>
    <row r="55" spans="1:12" s="137" customFormat="1" ht="15" customHeight="1">
      <c r="A55" s="60">
        <v>5</v>
      </c>
      <c r="B55" s="87" t="s">
        <v>251</v>
      </c>
      <c r="C55" s="13">
        <f t="shared" si="4"/>
        <v>76</v>
      </c>
      <c r="D55" s="60">
        <v>19</v>
      </c>
      <c r="E55" s="60">
        <v>57</v>
      </c>
      <c r="F55" s="60"/>
      <c r="G55" s="88">
        <v>19</v>
      </c>
      <c r="H55" s="12">
        <f t="shared" si="5"/>
        <v>4</v>
      </c>
      <c r="I55" s="12"/>
      <c r="J55" s="60" t="s">
        <v>2</v>
      </c>
      <c r="K55" s="89"/>
      <c r="L55" s="91"/>
    </row>
    <row r="56" spans="1:12" s="137" customFormat="1" ht="15" customHeight="1">
      <c r="A56" s="92">
        <v>6</v>
      </c>
      <c r="B56" s="87" t="s">
        <v>252</v>
      </c>
      <c r="C56" s="13">
        <f t="shared" si="4"/>
        <v>57</v>
      </c>
      <c r="D56" s="92">
        <v>38</v>
      </c>
      <c r="E56" s="92">
        <v>19</v>
      </c>
      <c r="F56" s="92"/>
      <c r="G56" s="88">
        <v>19</v>
      </c>
      <c r="H56" s="12">
        <f t="shared" si="5"/>
        <v>3</v>
      </c>
      <c r="I56" s="12"/>
      <c r="J56" s="92" t="s">
        <v>3</v>
      </c>
      <c r="K56" s="93"/>
      <c r="L56" s="94"/>
    </row>
    <row r="57" spans="1:12" s="137" customFormat="1" ht="15" customHeight="1">
      <c r="A57" s="60">
        <v>7</v>
      </c>
      <c r="B57" s="87" t="s">
        <v>253</v>
      </c>
      <c r="C57" s="13">
        <f t="shared" si="4"/>
        <v>38</v>
      </c>
      <c r="D57" s="60">
        <v>19</v>
      </c>
      <c r="E57" s="60">
        <v>19</v>
      </c>
      <c r="F57" s="60"/>
      <c r="G57" s="88">
        <v>19</v>
      </c>
      <c r="H57" s="12">
        <f t="shared" si="5"/>
        <v>2</v>
      </c>
      <c r="I57" s="12"/>
      <c r="J57" s="60" t="s">
        <v>2</v>
      </c>
      <c r="K57" s="89"/>
      <c r="L57" s="91"/>
    </row>
    <row r="58" spans="1:12" s="137" customFormat="1" ht="15" customHeight="1">
      <c r="A58" s="60">
        <v>8</v>
      </c>
      <c r="B58" s="87" t="s">
        <v>254</v>
      </c>
      <c r="C58" s="13">
        <f t="shared" si="4"/>
        <v>57</v>
      </c>
      <c r="D58" s="60">
        <v>19</v>
      </c>
      <c r="E58" s="60">
        <v>38</v>
      </c>
      <c r="F58" s="60"/>
      <c r="G58" s="88">
        <v>19</v>
      </c>
      <c r="H58" s="12">
        <f t="shared" si="5"/>
        <v>3</v>
      </c>
      <c r="I58" s="12"/>
      <c r="J58" s="60" t="s">
        <v>2</v>
      </c>
      <c r="K58" s="89"/>
      <c r="L58" s="91"/>
    </row>
    <row r="59" spans="1:12" s="137" customFormat="1" ht="15" customHeight="1">
      <c r="A59" s="60">
        <v>9</v>
      </c>
      <c r="B59" s="87" t="s">
        <v>269</v>
      </c>
      <c r="C59" s="13">
        <f t="shared" si="4"/>
        <v>57</v>
      </c>
      <c r="D59" s="60">
        <v>38</v>
      </c>
      <c r="E59" s="60">
        <v>19</v>
      </c>
      <c r="F59" s="60"/>
      <c r="G59" s="88">
        <v>19</v>
      </c>
      <c r="H59" s="12">
        <f t="shared" si="5"/>
        <v>3</v>
      </c>
      <c r="I59" s="12"/>
      <c r="J59" s="60" t="s">
        <v>3</v>
      </c>
      <c r="K59" s="89"/>
      <c r="L59" s="91"/>
    </row>
    <row r="60" spans="1:12" s="137" customFormat="1" ht="30.75" customHeight="1">
      <c r="A60" s="60">
        <v>10</v>
      </c>
      <c r="B60" s="87" t="s">
        <v>256</v>
      </c>
      <c r="C60" s="13">
        <f t="shared" si="4"/>
        <v>57</v>
      </c>
      <c r="D60" s="60">
        <v>38</v>
      </c>
      <c r="E60" s="60">
        <v>19</v>
      </c>
      <c r="F60" s="60"/>
      <c r="G60" s="88">
        <v>19</v>
      </c>
      <c r="H60" s="12">
        <f t="shared" si="5"/>
        <v>3</v>
      </c>
      <c r="I60" s="12"/>
      <c r="J60" s="60" t="s">
        <v>2</v>
      </c>
      <c r="K60" s="89"/>
      <c r="L60" s="91"/>
    </row>
    <row r="61" spans="1:12" s="137" customFormat="1" ht="15" customHeight="1">
      <c r="A61" s="60">
        <v>11</v>
      </c>
      <c r="B61" s="87" t="s">
        <v>270</v>
      </c>
      <c r="C61" s="13">
        <f t="shared" si="4"/>
        <v>76</v>
      </c>
      <c r="D61" s="60">
        <v>38</v>
      </c>
      <c r="E61" s="60">
        <v>38</v>
      </c>
      <c r="F61" s="60"/>
      <c r="G61" s="88">
        <v>19</v>
      </c>
      <c r="H61" s="12">
        <f t="shared" si="5"/>
        <v>4</v>
      </c>
      <c r="I61" s="12"/>
      <c r="J61" s="124" t="s">
        <v>3</v>
      </c>
      <c r="K61" s="89"/>
      <c r="L61" s="91"/>
    </row>
    <row r="62" spans="1:12" s="137" customFormat="1" ht="19.5" customHeight="1">
      <c r="A62" s="216"/>
      <c r="B62" s="217" t="s">
        <v>259</v>
      </c>
      <c r="C62" s="26">
        <f>SUM(C51:C61)</f>
        <v>589</v>
      </c>
      <c r="D62" s="26">
        <f>SUM(D51:D61)</f>
        <v>266</v>
      </c>
      <c r="E62" s="26">
        <f>SUM(E51:E61)</f>
        <v>285</v>
      </c>
      <c r="F62" s="26">
        <f>SUM(F51:F61)</f>
        <v>38</v>
      </c>
      <c r="G62" s="26">
        <v>19</v>
      </c>
      <c r="H62" s="12">
        <f>C62/G62</f>
        <v>31</v>
      </c>
      <c r="I62" s="26"/>
      <c r="J62" s="26"/>
      <c r="K62" s="125"/>
      <c r="L62" s="126"/>
    </row>
    <row r="63" spans="1:12" s="137" customFormat="1" ht="19.5" customHeight="1" thickBot="1">
      <c r="A63" s="199"/>
      <c r="B63" s="205"/>
      <c r="C63" s="218" t="s">
        <v>260</v>
      </c>
      <c r="D63" s="219"/>
      <c r="E63" s="219"/>
      <c r="F63" s="219"/>
      <c r="G63" s="219"/>
      <c r="H63" s="219"/>
      <c r="I63" s="219"/>
      <c r="J63" s="220"/>
      <c r="K63" s="105"/>
      <c r="L63" s="105"/>
    </row>
    <row r="64" spans="1:12" s="137" customFormat="1" ht="19.5" customHeight="1">
      <c r="A64" s="221" t="s">
        <v>261</v>
      </c>
      <c r="B64" s="221"/>
      <c r="C64" s="221"/>
      <c r="D64" s="221"/>
      <c r="E64" s="221"/>
      <c r="F64" s="221"/>
      <c r="G64" s="221"/>
      <c r="H64" s="221"/>
      <c r="I64" s="221"/>
      <c r="J64" s="106"/>
      <c r="K64" s="106"/>
      <c r="L64" s="106"/>
    </row>
    <row r="65" spans="1:12" s="137" customFormat="1" ht="15" customHeight="1">
      <c r="A65" s="60">
        <v>1</v>
      </c>
      <c r="B65" s="87" t="s">
        <v>262</v>
      </c>
      <c r="C65" s="13">
        <f>D65+E65+F65</f>
        <v>54</v>
      </c>
      <c r="D65" s="92">
        <v>36</v>
      </c>
      <c r="E65" s="92">
        <v>18</v>
      </c>
      <c r="F65" s="92"/>
      <c r="G65" s="92">
        <v>18</v>
      </c>
      <c r="H65" s="12">
        <f>C65/G65</f>
        <v>3</v>
      </c>
      <c r="I65" s="12"/>
      <c r="J65" s="92" t="s">
        <v>3</v>
      </c>
      <c r="K65" s="93"/>
      <c r="L65" s="94"/>
    </row>
    <row r="66" spans="1:12" s="137" customFormat="1" ht="15" customHeight="1">
      <c r="A66" s="214">
        <v>2</v>
      </c>
      <c r="B66" s="87" t="s">
        <v>11</v>
      </c>
      <c r="C66" s="149">
        <f>D66+E66+F66</f>
        <v>54</v>
      </c>
      <c r="D66" s="213"/>
      <c r="E66" s="213">
        <v>54</v>
      </c>
      <c r="F66" s="213"/>
      <c r="G66" s="213">
        <v>18</v>
      </c>
      <c r="H66" s="180">
        <f>C66/G66</f>
        <v>3</v>
      </c>
      <c r="I66" s="180"/>
      <c r="J66" s="213" t="s">
        <v>2</v>
      </c>
      <c r="K66" s="93" t="s">
        <v>78</v>
      </c>
      <c r="L66" s="90"/>
    </row>
    <row r="67" spans="1:12" s="137" customFormat="1" ht="15" customHeight="1">
      <c r="A67" s="215"/>
      <c r="B67" s="87" t="s">
        <v>12</v>
      </c>
      <c r="C67" s="149"/>
      <c r="D67" s="213"/>
      <c r="E67" s="213"/>
      <c r="F67" s="213"/>
      <c r="G67" s="213"/>
      <c r="H67" s="181"/>
      <c r="I67" s="181"/>
      <c r="J67" s="213"/>
      <c r="K67" s="93" t="s">
        <v>82</v>
      </c>
      <c r="L67" s="90"/>
    </row>
    <row r="68" spans="1:12" s="137" customFormat="1" ht="15" customHeight="1">
      <c r="A68" s="60">
        <v>3</v>
      </c>
      <c r="B68" s="87" t="s">
        <v>263</v>
      </c>
      <c r="C68" s="13">
        <f aca="true" t="shared" si="6" ref="C68:C74">D68+E68+F68</f>
        <v>54</v>
      </c>
      <c r="D68" s="60">
        <v>36</v>
      </c>
      <c r="E68" s="60">
        <v>18</v>
      </c>
      <c r="F68" s="60"/>
      <c r="G68" s="92">
        <v>18</v>
      </c>
      <c r="H68" s="12">
        <f>C68/G68</f>
        <v>3</v>
      </c>
      <c r="I68" s="12"/>
      <c r="J68" s="60" t="s">
        <v>3</v>
      </c>
      <c r="K68" s="127"/>
      <c r="L68" s="90"/>
    </row>
    <row r="69" spans="1:12" s="137" customFormat="1" ht="15" customHeight="1">
      <c r="A69" s="60">
        <v>4</v>
      </c>
      <c r="B69" s="87" t="s">
        <v>39</v>
      </c>
      <c r="C69" s="13">
        <f t="shared" si="6"/>
        <v>54</v>
      </c>
      <c r="D69" s="60">
        <v>36</v>
      </c>
      <c r="E69" s="60">
        <v>18</v>
      </c>
      <c r="F69" s="60"/>
      <c r="G69" s="92">
        <v>18</v>
      </c>
      <c r="H69" s="12">
        <f>C69/G69</f>
        <v>3</v>
      </c>
      <c r="I69" s="12"/>
      <c r="J69" s="60" t="s">
        <v>3</v>
      </c>
      <c r="K69" s="127"/>
      <c r="L69" s="91"/>
    </row>
    <row r="70" spans="1:12" s="137" customFormat="1" ht="15" customHeight="1">
      <c r="A70" s="60">
        <v>5</v>
      </c>
      <c r="B70" s="87" t="s">
        <v>43</v>
      </c>
      <c r="C70" s="13">
        <f t="shared" si="6"/>
        <v>54</v>
      </c>
      <c r="D70" s="60">
        <v>18</v>
      </c>
      <c r="E70" s="60"/>
      <c r="F70" s="60">
        <v>36</v>
      </c>
      <c r="G70" s="92">
        <v>18</v>
      </c>
      <c r="H70" s="12">
        <f aca="true" t="shared" si="7" ref="H70:H75">C70/G70</f>
        <v>3</v>
      </c>
      <c r="I70" s="12"/>
      <c r="J70" s="60" t="s">
        <v>3</v>
      </c>
      <c r="K70" s="127"/>
      <c r="L70" s="91"/>
    </row>
    <row r="71" spans="1:12" s="137" customFormat="1" ht="15" customHeight="1">
      <c r="A71" s="60">
        <v>6</v>
      </c>
      <c r="B71" s="87" t="s">
        <v>264</v>
      </c>
      <c r="C71" s="13">
        <f t="shared" si="6"/>
        <v>54</v>
      </c>
      <c r="D71" s="60">
        <v>36</v>
      </c>
      <c r="E71" s="60">
        <v>18</v>
      </c>
      <c r="F71" s="60"/>
      <c r="G71" s="92">
        <v>18</v>
      </c>
      <c r="H71" s="12">
        <f t="shared" si="7"/>
        <v>3</v>
      </c>
      <c r="I71" s="12"/>
      <c r="J71" s="60" t="s">
        <v>2</v>
      </c>
      <c r="K71" s="127"/>
      <c r="L71" s="90"/>
    </row>
    <row r="72" spans="1:12" s="137" customFormat="1" ht="15" customHeight="1">
      <c r="A72" s="60">
        <v>7</v>
      </c>
      <c r="B72" s="87" t="s">
        <v>75</v>
      </c>
      <c r="C72" s="13">
        <f t="shared" si="6"/>
        <v>72</v>
      </c>
      <c r="D72" s="60">
        <v>36</v>
      </c>
      <c r="E72" s="60">
        <v>36</v>
      </c>
      <c r="F72" s="60"/>
      <c r="G72" s="92">
        <v>18</v>
      </c>
      <c r="H72" s="12">
        <f t="shared" si="7"/>
        <v>4</v>
      </c>
      <c r="I72" s="12"/>
      <c r="J72" s="60" t="s">
        <v>2</v>
      </c>
      <c r="K72" s="127"/>
      <c r="L72" s="90"/>
    </row>
    <row r="73" spans="1:12" s="137" customFormat="1" ht="15" customHeight="1">
      <c r="A73" s="60">
        <v>8</v>
      </c>
      <c r="B73" s="87" t="s">
        <v>271</v>
      </c>
      <c r="C73" s="13">
        <f t="shared" si="6"/>
        <v>72</v>
      </c>
      <c r="D73" s="60">
        <v>36</v>
      </c>
      <c r="E73" s="60">
        <v>36</v>
      </c>
      <c r="F73" s="60"/>
      <c r="G73" s="92">
        <v>18</v>
      </c>
      <c r="H73" s="12">
        <f t="shared" si="7"/>
        <v>4</v>
      </c>
      <c r="I73" s="12"/>
      <c r="J73" s="60" t="s">
        <v>2</v>
      </c>
      <c r="K73" s="127"/>
      <c r="L73" s="90"/>
    </row>
    <row r="74" spans="1:12" s="137" customFormat="1" ht="15" customHeight="1" thickBot="1">
      <c r="A74" s="60">
        <v>9</v>
      </c>
      <c r="B74" s="87" t="s">
        <v>251</v>
      </c>
      <c r="C74" s="13">
        <f t="shared" si="6"/>
        <v>72</v>
      </c>
      <c r="D74" s="60"/>
      <c r="E74" s="60">
        <v>72</v>
      </c>
      <c r="F74" s="60"/>
      <c r="G74" s="92">
        <v>18</v>
      </c>
      <c r="H74" s="12">
        <f t="shared" si="7"/>
        <v>4</v>
      </c>
      <c r="I74" s="12"/>
      <c r="J74" s="60" t="s">
        <v>2</v>
      </c>
      <c r="K74" s="127"/>
      <c r="L74" s="91"/>
    </row>
    <row r="75" spans="1:13" s="137" customFormat="1" ht="15" customHeight="1" thickTop="1">
      <c r="A75" s="198"/>
      <c r="B75" s="204" t="s">
        <v>266</v>
      </c>
      <c r="C75" s="101">
        <f>SUM(C65:C74)</f>
        <v>540</v>
      </c>
      <c r="D75" s="101">
        <f>SUM(D65:D74)</f>
        <v>234</v>
      </c>
      <c r="E75" s="101">
        <f>SUM(E65:E74)</f>
        <v>270</v>
      </c>
      <c r="F75" s="101">
        <f>SUM(F65:F74)</f>
        <v>36</v>
      </c>
      <c r="G75" s="102">
        <v>18</v>
      </c>
      <c r="H75" s="12">
        <f t="shared" si="7"/>
        <v>30</v>
      </c>
      <c r="I75" s="111"/>
      <c r="J75" s="110"/>
      <c r="K75" s="111"/>
      <c r="L75" s="112"/>
      <c r="M75" s="137" t="s">
        <v>276</v>
      </c>
    </row>
    <row r="76" spans="1:12" s="137" customFormat="1" ht="15" customHeight="1" thickBot="1">
      <c r="A76" s="199"/>
      <c r="B76" s="205"/>
      <c r="C76" s="206" t="s">
        <v>272</v>
      </c>
      <c r="D76" s="207"/>
      <c r="E76" s="207"/>
      <c r="F76" s="207"/>
      <c r="G76" s="207"/>
      <c r="H76" s="207"/>
      <c r="I76" s="207"/>
      <c r="J76" s="208"/>
      <c r="K76" s="114"/>
      <c r="L76" s="115"/>
    </row>
    <row r="77" spans="1:12" s="137" customFormat="1" ht="15" customHeight="1">
      <c r="A77" s="209"/>
      <c r="B77" s="211" t="s">
        <v>22</v>
      </c>
      <c r="C77" s="40">
        <f>C62+C75</f>
        <v>1129</v>
      </c>
      <c r="D77" s="40">
        <f>D62+D75</f>
        <v>500</v>
      </c>
      <c r="E77" s="40">
        <f>E62+E75</f>
        <v>555</v>
      </c>
      <c r="F77" s="40">
        <f>F62+F75</f>
        <v>74</v>
      </c>
      <c r="G77" s="40"/>
      <c r="H77" s="117"/>
      <c r="I77" s="40"/>
      <c r="J77" s="40"/>
      <c r="K77" s="116"/>
      <c r="L77" s="118"/>
    </row>
    <row r="78" spans="1:12" s="137" customFormat="1" ht="15" customHeight="1" thickBot="1">
      <c r="A78" s="210"/>
      <c r="B78" s="212"/>
      <c r="C78" s="172" t="s">
        <v>294</v>
      </c>
      <c r="D78" s="172"/>
      <c r="E78" s="172"/>
      <c r="F78" s="172"/>
      <c r="G78" s="172"/>
      <c r="H78" s="172"/>
      <c r="I78" s="172"/>
      <c r="J78" s="172"/>
      <c r="K78" s="113"/>
      <c r="L78" s="119"/>
    </row>
    <row r="79" spans="1:12" s="137" customFormat="1" ht="37.5" customHeight="1">
      <c r="A79" s="120"/>
      <c r="B79" s="123" t="s">
        <v>4</v>
      </c>
      <c r="C79" s="45"/>
      <c r="D79" s="45"/>
      <c r="E79" s="45"/>
      <c r="F79" s="156" t="s">
        <v>9</v>
      </c>
      <c r="G79" s="156"/>
      <c r="H79" s="156"/>
      <c r="I79" s="156"/>
      <c r="J79" s="45"/>
      <c r="K79" s="120"/>
      <c r="L79" s="122"/>
    </row>
    <row r="80" spans="1:12" s="137" customFormat="1" ht="26.25" customHeight="1">
      <c r="A80" s="120"/>
      <c r="B80" s="123"/>
      <c r="C80" s="45"/>
      <c r="D80" s="45"/>
      <c r="E80" s="45"/>
      <c r="F80" s="63"/>
      <c r="G80" s="63"/>
      <c r="H80" s="63"/>
      <c r="I80" s="63"/>
      <c r="J80" s="45"/>
      <c r="K80" s="120"/>
      <c r="L80" s="122"/>
    </row>
    <row r="81" spans="1:12" s="137" customFormat="1" ht="26.25" customHeight="1">
      <c r="A81" s="120"/>
      <c r="B81" s="123"/>
      <c r="C81" s="45"/>
      <c r="D81" s="45"/>
      <c r="E81" s="45"/>
      <c r="F81" s="63"/>
      <c r="G81" s="63"/>
      <c r="H81" s="63"/>
      <c r="I81" s="63"/>
      <c r="J81" s="45"/>
      <c r="K81" s="120"/>
      <c r="L81" s="122"/>
    </row>
    <row r="82" spans="1:12" s="137" customFormat="1" ht="26.25" customHeight="1">
      <c r="A82" s="120"/>
      <c r="B82" s="123"/>
      <c r="C82" s="45"/>
      <c r="D82" s="45"/>
      <c r="E82" s="45"/>
      <c r="F82" s="63"/>
      <c r="G82" s="63"/>
      <c r="H82" s="63"/>
      <c r="I82" s="63"/>
      <c r="J82" s="45"/>
      <c r="K82" s="120"/>
      <c r="L82" s="122"/>
    </row>
    <row r="83" spans="1:12" s="137" customFormat="1" ht="26.25" customHeight="1">
      <c r="A83" s="120"/>
      <c r="B83" s="123"/>
      <c r="C83" s="45"/>
      <c r="D83" s="45"/>
      <c r="E83" s="45"/>
      <c r="F83" s="63"/>
      <c r="G83" s="63"/>
      <c r="H83" s="63"/>
      <c r="I83" s="63"/>
      <c r="J83" s="45"/>
      <c r="K83" s="120"/>
      <c r="L83" s="122"/>
    </row>
    <row r="84" spans="1:12" s="137" customFormat="1" ht="26.25" customHeight="1">
      <c r="A84" s="120"/>
      <c r="B84" s="123"/>
      <c r="C84" s="45"/>
      <c r="D84" s="45"/>
      <c r="E84" s="45"/>
      <c r="F84" s="63"/>
      <c r="G84" s="63"/>
      <c r="H84" s="63"/>
      <c r="I84" s="63"/>
      <c r="J84" s="45"/>
      <c r="K84" s="120"/>
      <c r="L84" s="122"/>
    </row>
    <row r="85" spans="1:12" s="137" customFormat="1" ht="26.25" customHeight="1">
      <c r="A85" s="120"/>
      <c r="B85" s="123"/>
      <c r="C85" s="45"/>
      <c r="D85" s="45"/>
      <c r="E85" s="45"/>
      <c r="F85" s="63"/>
      <c r="G85" s="63"/>
      <c r="H85" s="63"/>
      <c r="I85" s="63"/>
      <c r="J85" s="45"/>
      <c r="K85" s="120"/>
      <c r="L85" s="122"/>
    </row>
    <row r="86" spans="1:12" s="137" customFormat="1" ht="26.25" customHeight="1">
      <c r="A86" s="120"/>
      <c r="B86" s="123"/>
      <c r="C86" s="45"/>
      <c r="D86" s="45"/>
      <c r="E86" s="45"/>
      <c r="F86" s="63"/>
      <c r="G86" s="63"/>
      <c r="H86" s="63"/>
      <c r="I86" s="63"/>
      <c r="J86" s="45"/>
      <c r="K86" s="120"/>
      <c r="L86" s="122"/>
    </row>
    <row r="87" spans="1:12" s="137" customFormat="1" ht="26.25" customHeight="1">
      <c r="A87" s="120"/>
      <c r="B87" s="123"/>
      <c r="C87" s="45"/>
      <c r="D87" s="45"/>
      <c r="E87" s="45"/>
      <c r="F87" s="63"/>
      <c r="G87" s="63"/>
      <c r="H87" s="63"/>
      <c r="I87" s="63"/>
      <c r="J87" s="45"/>
      <c r="K87" s="120"/>
      <c r="L87" s="122"/>
    </row>
  </sheetData>
  <mergeCells count="93">
    <mergeCell ref="A1:C1"/>
    <mergeCell ref="E1:J1"/>
    <mergeCell ref="A2:C2"/>
    <mergeCell ref="E2:J2"/>
    <mergeCell ref="D3:J3"/>
    <mergeCell ref="H4:J4"/>
    <mergeCell ref="A5:D5"/>
    <mergeCell ref="A6:J6"/>
    <mergeCell ref="A7:J7"/>
    <mergeCell ref="A8:J8"/>
    <mergeCell ref="A9:A10"/>
    <mergeCell ref="B9:B10"/>
    <mergeCell ref="G9:G10"/>
    <mergeCell ref="H9:H10"/>
    <mergeCell ref="I9:I10"/>
    <mergeCell ref="J9:J10"/>
    <mergeCell ref="K9:K10"/>
    <mergeCell ref="L9:L10"/>
    <mergeCell ref="C11:C12"/>
    <mergeCell ref="D11:D12"/>
    <mergeCell ref="E11:E12"/>
    <mergeCell ref="F11:F12"/>
    <mergeCell ref="G11:G12"/>
    <mergeCell ref="H11:H12"/>
    <mergeCell ref="I11:I12"/>
    <mergeCell ref="J11:J12"/>
    <mergeCell ref="A22:A23"/>
    <mergeCell ref="B22:B23"/>
    <mergeCell ref="C23:J23"/>
    <mergeCell ref="A24:I24"/>
    <mergeCell ref="C25:C26"/>
    <mergeCell ref="D25:D26"/>
    <mergeCell ref="E25:E26"/>
    <mergeCell ref="F25:F26"/>
    <mergeCell ref="G25:G26"/>
    <mergeCell ref="H25:H26"/>
    <mergeCell ref="I25:I26"/>
    <mergeCell ref="J25:J26"/>
    <mergeCell ref="B35:B36"/>
    <mergeCell ref="C36:J36"/>
    <mergeCell ref="A37:A38"/>
    <mergeCell ref="B37:B38"/>
    <mergeCell ref="C38:J38"/>
    <mergeCell ref="A45:D45"/>
    <mergeCell ref="A46:J46"/>
    <mergeCell ref="F40:I40"/>
    <mergeCell ref="A41:C41"/>
    <mergeCell ref="E41:J41"/>
    <mergeCell ref="A42:C42"/>
    <mergeCell ref="E42:J42"/>
    <mergeCell ref="K49:K50"/>
    <mergeCell ref="L49:L50"/>
    <mergeCell ref="C51:C52"/>
    <mergeCell ref="D51:D52"/>
    <mergeCell ref="E51:E52"/>
    <mergeCell ref="F51:F52"/>
    <mergeCell ref="G51:G52"/>
    <mergeCell ref="I51:I52"/>
    <mergeCell ref="J51:J52"/>
    <mergeCell ref="J49:J50"/>
    <mergeCell ref="A62:A63"/>
    <mergeCell ref="B62:B63"/>
    <mergeCell ref="C63:J63"/>
    <mergeCell ref="A64:I64"/>
    <mergeCell ref="A66:A67"/>
    <mergeCell ref="C66:C67"/>
    <mergeCell ref="D66:D67"/>
    <mergeCell ref="E66:E67"/>
    <mergeCell ref="F66:F67"/>
    <mergeCell ref="G66:G67"/>
    <mergeCell ref="I66:I67"/>
    <mergeCell ref="J66:J67"/>
    <mergeCell ref="F79:I79"/>
    <mergeCell ref="A75:A76"/>
    <mergeCell ref="B75:B76"/>
    <mergeCell ref="C76:J76"/>
    <mergeCell ref="A77:A78"/>
    <mergeCell ref="B77:B78"/>
    <mergeCell ref="C78:J78"/>
    <mergeCell ref="H49:H50"/>
    <mergeCell ref="I49:I50"/>
    <mergeCell ref="H51:H52"/>
    <mergeCell ref="H66:H67"/>
    <mergeCell ref="A35:A36"/>
    <mergeCell ref="C9:F9"/>
    <mergeCell ref="C49:F49"/>
    <mergeCell ref="G49:G50"/>
    <mergeCell ref="A47:J47"/>
    <mergeCell ref="A48:J48"/>
    <mergeCell ref="A49:A50"/>
    <mergeCell ref="B49:B50"/>
    <mergeCell ref="D43:J43"/>
    <mergeCell ref="H44:J44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65">
      <selection activeCell="O77" sqref="O77"/>
    </sheetView>
  </sheetViews>
  <sheetFormatPr defaultColWidth="9.00390625" defaultRowHeight="12.75"/>
  <cols>
    <col min="1" max="1" width="4.625" style="23" customWidth="1"/>
    <col min="2" max="2" width="43.875" style="23" customWidth="1"/>
    <col min="3" max="3" width="6.75390625" style="23" customWidth="1"/>
    <col min="4" max="4" width="7.125" style="23" customWidth="1"/>
    <col min="5" max="5" width="6.375" style="23" customWidth="1"/>
    <col min="6" max="6" width="6.00390625" style="23" customWidth="1"/>
    <col min="7" max="7" width="6.375" style="23" hidden="1" customWidth="1"/>
    <col min="8" max="8" width="6.00390625" style="23" hidden="1" customWidth="1"/>
    <col min="9" max="9" width="10.375" style="23" customWidth="1"/>
    <col min="10" max="11" width="9.125" style="23" customWidth="1"/>
    <col min="12" max="12" width="18.75390625" style="23" customWidth="1"/>
    <col min="13" max="16384" width="9.125" style="23" customWidth="1"/>
  </cols>
  <sheetData>
    <row r="1" spans="1:12" s="83" customFormat="1" ht="20.25">
      <c r="A1" s="190" t="s">
        <v>13</v>
      </c>
      <c r="B1" s="190"/>
      <c r="C1" s="190"/>
      <c r="D1" s="2"/>
      <c r="E1" s="191" t="s">
        <v>14</v>
      </c>
      <c r="F1" s="191"/>
      <c r="G1" s="191"/>
      <c r="H1" s="191"/>
      <c r="I1" s="191"/>
      <c r="J1" s="191"/>
      <c r="K1" s="2"/>
      <c r="L1" s="3"/>
    </row>
    <row r="2" spans="1:12" s="83" customFormat="1" ht="31.5" customHeight="1">
      <c r="A2" s="192" t="s">
        <v>59</v>
      </c>
      <c r="B2" s="193"/>
      <c r="C2" s="193"/>
      <c r="D2" s="162" t="s">
        <v>298</v>
      </c>
      <c r="E2" s="194"/>
      <c r="F2" s="194"/>
      <c r="G2" s="194"/>
      <c r="H2" s="194"/>
      <c r="I2" s="194"/>
      <c r="J2" s="194"/>
      <c r="K2" s="2"/>
      <c r="L2" s="3"/>
    </row>
    <row r="3" spans="1:12" s="83" customFormat="1" ht="30" customHeight="1">
      <c r="A3" s="1"/>
      <c r="B3" s="1"/>
      <c r="C3" s="1"/>
      <c r="D3" s="238"/>
      <c r="E3" s="5"/>
      <c r="F3" s="6"/>
      <c r="G3" s="6"/>
      <c r="H3" s="242" t="s">
        <v>15</v>
      </c>
      <c r="I3" s="242"/>
      <c r="J3" s="242"/>
      <c r="K3" s="2"/>
      <c r="L3" s="3"/>
    </row>
    <row r="4" spans="1:12" s="83" customFormat="1" ht="18.75">
      <c r="A4" s="163" t="s">
        <v>118</v>
      </c>
      <c r="B4" s="163"/>
      <c r="C4" s="163"/>
      <c r="D4" s="163"/>
      <c r="E4" s="54"/>
      <c r="F4" s="54"/>
      <c r="G4" s="54"/>
      <c r="H4" s="54"/>
      <c r="I4" s="54"/>
      <c r="J4" s="54"/>
      <c r="K4" s="7"/>
      <c r="L4" s="3"/>
    </row>
    <row r="5" spans="1:12" s="83" customFormat="1" ht="36" customHeight="1">
      <c r="A5" s="164" t="s">
        <v>317</v>
      </c>
      <c r="B5" s="164"/>
      <c r="C5" s="164"/>
      <c r="D5" s="164"/>
      <c r="E5" s="164"/>
      <c r="F5" s="164"/>
      <c r="G5" s="164"/>
      <c r="H5" s="164"/>
      <c r="I5" s="164"/>
      <c r="J5" s="164"/>
      <c r="K5" s="7"/>
      <c r="L5" s="3"/>
    </row>
    <row r="6" spans="1:12" s="83" customFormat="1" ht="18.75">
      <c r="A6" s="164" t="s">
        <v>137</v>
      </c>
      <c r="B6" s="164"/>
      <c r="C6" s="164"/>
      <c r="D6" s="164"/>
      <c r="E6" s="164"/>
      <c r="F6" s="164"/>
      <c r="G6" s="164"/>
      <c r="H6" s="164"/>
      <c r="I6" s="164"/>
      <c r="J6" s="164"/>
      <c r="K6" s="7"/>
      <c r="L6" s="3"/>
    </row>
    <row r="7" spans="1:12" s="83" customFormat="1" ht="18.75">
      <c r="A7" s="166" t="s">
        <v>219</v>
      </c>
      <c r="B7" s="166"/>
      <c r="C7" s="166"/>
      <c r="D7" s="166"/>
      <c r="E7" s="166"/>
      <c r="F7" s="166"/>
      <c r="G7" s="166"/>
      <c r="H7" s="166"/>
      <c r="I7" s="166"/>
      <c r="J7" s="166"/>
      <c r="K7" s="8" t="s">
        <v>119</v>
      </c>
      <c r="L7" s="3"/>
    </row>
    <row r="8" spans="1:12" s="83" customFormat="1" ht="14.25" customHeight="1">
      <c r="A8" s="167" t="s">
        <v>0</v>
      </c>
      <c r="B8" s="187" t="s">
        <v>16</v>
      </c>
      <c r="C8" s="146" t="s">
        <v>17</v>
      </c>
      <c r="D8" s="147"/>
      <c r="E8" s="147"/>
      <c r="F8" s="148"/>
      <c r="G8" s="182" t="s">
        <v>7</v>
      </c>
      <c r="H8" s="182" t="s">
        <v>8</v>
      </c>
      <c r="I8" s="182" t="s">
        <v>20</v>
      </c>
      <c r="J8" s="182" t="s">
        <v>21</v>
      </c>
      <c r="K8" s="188" t="s">
        <v>1</v>
      </c>
      <c r="L8" s="187" t="s">
        <v>70</v>
      </c>
    </row>
    <row r="9" spans="1:12" s="83" customFormat="1" ht="25.5">
      <c r="A9" s="167"/>
      <c r="B9" s="187"/>
      <c r="C9" s="10" t="s">
        <v>18</v>
      </c>
      <c r="D9" s="9" t="s">
        <v>19</v>
      </c>
      <c r="E9" s="9" t="s">
        <v>69</v>
      </c>
      <c r="F9" s="9" t="s">
        <v>58</v>
      </c>
      <c r="G9" s="183"/>
      <c r="H9" s="183"/>
      <c r="I9" s="183"/>
      <c r="J9" s="183"/>
      <c r="K9" s="189"/>
      <c r="L9" s="187"/>
    </row>
    <row r="10" spans="1:12" s="84" customFormat="1" ht="20.25" customHeight="1">
      <c r="A10" s="11">
        <v>1</v>
      </c>
      <c r="B10" s="12" t="s">
        <v>185</v>
      </c>
      <c r="C10" s="11">
        <f>D10+E10+F10</f>
        <v>54</v>
      </c>
      <c r="D10" s="11">
        <v>36</v>
      </c>
      <c r="E10" s="13">
        <v>18</v>
      </c>
      <c r="F10" s="13"/>
      <c r="G10" s="10">
        <v>18</v>
      </c>
      <c r="H10" s="15">
        <f>C10/G10</f>
        <v>3</v>
      </c>
      <c r="I10" s="15" t="s">
        <v>65</v>
      </c>
      <c r="J10" s="13" t="s">
        <v>3</v>
      </c>
      <c r="K10" s="16"/>
      <c r="L10" s="17"/>
    </row>
    <row r="11" spans="1:12" s="84" customFormat="1" ht="33" customHeight="1">
      <c r="A11" s="14">
        <v>2</v>
      </c>
      <c r="B11" s="12" t="s">
        <v>186</v>
      </c>
      <c r="C11" s="14">
        <f>D11+E11+F11</f>
        <v>72</v>
      </c>
      <c r="D11" s="14">
        <v>36</v>
      </c>
      <c r="E11" s="14">
        <v>36</v>
      </c>
      <c r="F11" s="14"/>
      <c r="G11" s="14">
        <v>18</v>
      </c>
      <c r="H11" s="14">
        <f>C11/G11</f>
        <v>4</v>
      </c>
      <c r="I11" s="15" t="s">
        <v>65</v>
      </c>
      <c r="J11" s="13" t="s">
        <v>3</v>
      </c>
      <c r="K11" s="16"/>
      <c r="L11" s="17"/>
    </row>
    <row r="12" spans="1:12" s="83" customFormat="1" ht="36.75" customHeight="1">
      <c r="A12" s="11">
        <v>3</v>
      </c>
      <c r="B12" s="12" t="s">
        <v>187</v>
      </c>
      <c r="C12" s="11">
        <f>D12+E12+F12</f>
        <v>54</v>
      </c>
      <c r="D12" s="11">
        <v>36</v>
      </c>
      <c r="E12" s="13">
        <v>18</v>
      </c>
      <c r="F12" s="13"/>
      <c r="G12" s="10">
        <v>18</v>
      </c>
      <c r="H12" s="34">
        <f>C12/G12</f>
        <v>3</v>
      </c>
      <c r="I12" s="21"/>
      <c r="J12" s="13" t="s">
        <v>3</v>
      </c>
      <c r="K12" s="16"/>
      <c r="L12" s="22"/>
    </row>
    <row r="13" spans="1:12" s="83" customFormat="1" ht="21.75" customHeight="1">
      <c r="A13" s="11">
        <v>4</v>
      </c>
      <c r="B13" s="12" t="s">
        <v>114</v>
      </c>
      <c r="C13" s="11">
        <f aca="true" t="shared" si="0" ref="C13:C19">D13+E13+F13</f>
        <v>36</v>
      </c>
      <c r="D13" s="13">
        <v>18</v>
      </c>
      <c r="E13" s="13">
        <v>18</v>
      </c>
      <c r="F13" s="13"/>
      <c r="G13" s="10">
        <v>18</v>
      </c>
      <c r="H13" s="34">
        <f aca="true" t="shared" si="1" ref="H13:H19">C13/G13</f>
        <v>2</v>
      </c>
      <c r="J13" s="34" t="s">
        <v>3</v>
      </c>
      <c r="K13" s="16"/>
      <c r="L13" s="22"/>
    </row>
    <row r="14" spans="1:12" s="83" customFormat="1" ht="30.75" customHeight="1">
      <c r="A14" s="11">
        <v>5</v>
      </c>
      <c r="B14" s="12" t="s">
        <v>221</v>
      </c>
      <c r="C14" s="11">
        <f t="shared" si="0"/>
        <v>72</v>
      </c>
      <c r="D14" s="11">
        <v>36</v>
      </c>
      <c r="E14" s="13">
        <v>36</v>
      </c>
      <c r="F14" s="13"/>
      <c r="G14" s="10">
        <v>18</v>
      </c>
      <c r="H14" s="34">
        <f t="shared" si="1"/>
        <v>4</v>
      </c>
      <c r="I14" s="21"/>
      <c r="J14" s="13" t="s">
        <v>2</v>
      </c>
      <c r="K14" s="16"/>
      <c r="L14" s="17"/>
    </row>
    <row r="15" spans="1:12" s="83" customFormat="1" ht="15" customHeight="1">
      <c r="A15" s="11"/>
      <c r="B15" s="52" t="s">
        <v>192</v>
      </c>
      <c r="C15" s="11"/>
      <c r="D15" s="11"/>
      <c r="E15" s="13"/>
      <c r="F15" s="13"/>
      <c r="G15" s="10"/>
      <c r="H15" s="34"/>
      <c r="I15" s="21"/>
      <c r="J15" s="13"/>
      <c r="K15" s="16"/>
      <c r="L15" s="17"/>
    </row>
    <row r="16" spans="1:12" s="83" customFormat="1" ht="14.25" customHeight="1">
      <c r="A16" s="11">
        <v>6</v>
      </c>
      <c r="B16" s="12" t="s">
        <v>222</v>
      </c>
      <c r="C16" s="11">
        <f t="shared" si="0"/>
        <v>36</v>
      </c>
      <c r="D16" s="11">
        <v>18</v>
      </c>
      <c r="E16" s="13">
        <v>18</v>
      </c>
      <c r="F16" s="13"/>
      <c r="G16" s="10">
        <v>18</v>
      </c>
      <c r="H16" s="34">
        <f t="shared" si="1"/>
        <v>2</v>
      </c>
      <c r="I16" s="34"/>
      <c r="J16" s="13" t="s">
        <v>2</v>
      </c>
      <c r="K16" s="16"/>
      <c r="L16" s="17"/>
    </row>
    <row r="17" spans="1:12" s="83" customFormat="1" ht="30.75" customHeight="1">
      <c r="A17" s="11">
        <v>7</v>
      </c>
      <c r="B17" s="12" t="s">
        <v>223</v>
      </c>
      <c r="C17" s="11">
        <f t="shared" si="0"/>
        <v>36</v>
      </c>
      <c r="D17" s="11">
        <v>18</v>
      </c>
      <c r="E17" s="13">
        <v>18</v>
      </c>
      <c r="F17" s="13"/>
      <c r="G17" s="10">
        <v>18</v>
      </c>
      <c r="H17" s="34">
        <f t="shared" si="1"/>
        <v>2</v>
      </c>
      <c r="I17" s="19"/>
      <c r="J17" s="13" t="s">
        <v>2</v>
      </c>
      <c r="K17" s="16"/>
      <c r="L17" s="17"/>
    </row>
    <row r="18" spans="1:12" s="83" customFormat="1" ht="30" customHeight="1">
      <c r="A18" s="14">
        <v>8</v>
      </c>
      <c r="B18" s="66" t="s">
        <v>224</v>
      </c>
      <c r="C18" s="14">
        <f t="shared" si="0"/>
        <v>54</v>
      </c>
      <c r="D18" s="14">
        <v>36</v>
      </c>
      <c r="E18" s="62">
        <v>18</v>
      </c>
      <c r="F18" s="62"/>
      <c r="G18" s="10">
        <v>18</v>
      </c>
      <c r="H18" s="34">
        <f>C18/G18</f>
        <v>3</v>
      </c>
      <c r="I18" s="34"/>
      <c r="J18" s="62" t="s">
        <v>3</v>
      </c>
      <c r="K18" s="67"/>
      <c r="L18" s="68"/>
    </row>
    <row r="19" spans="1:12" s="83" customFormat="1" ht="32.25" customHeight="1" thickBot="1">
      <c r="A19" s="35">
        <v>9</v>
      </c>
      <c r="B19" s="36" t="s">
        <v>225</v>
      </c>
      <c r="C19" s="35">
        <f t="shared" si="0"/>
        <v>72</v>
      </c>
      <c r="D19" s="48">
        <v>18</v>
      </c>
      <c r="E19" s="48"/>
      <c r="F19" s="48">
        <v>54</v>
      </c>
      <c r="G19" s="37">
        <v>18</v>
      </c>
      <c r="H19" s="55">
        <f t="shared" si="1"/>
        <v>4</v>
      </c>
      <c r="I19" s="49"/>
      <c r="J19" s="48" t="s">
        <v>2</v>
      </c>
      <c r="K19" s="50"/>
      <c r="L19" s="51"/>
    </row>
    <row r="20" spans="1:12" s="83" customFormat="1" ht="15" customHeight="1" thickTop="1">
      <c r="A20" s="168"/>
      <c r="B20" s="170" t="s">
        <v>220</v>
      </c>
      <c r="C20" s="26">
        <f>SUM(C10:C19)</f>
        <v>486</v>
      </c>
      <c r="D20" s="26">
        <f>SUM(D10:D19)</f>
        <v>252</v>
      </c>
      <c r="E20" s="26">
        <f>SUM(E10:E19)</f>
        <v>180</v>
      </c>
      <c r="F20" s="26">
        <f>SUM(F10:F19)</f>
        <v>54</v>
      </c>
      <c r="G20" s="26"/>
      <c r="H20" s="26"/>
      <c r="I20" s="26"/>
      <c r="J20" s="26"/>
      <c r="K20" s="27"/>
      <c r="L20" s="28"/>
    </row>
    <row r="21" spans="1:12" s="83" customFormat="1" ht="15" customHeight="1" thickBot="1">
      <c r="A21" s="169"/>
      <c r="B21" s="171"/>
      <c r="C21" s="172" t="s">
        <v>226</v>
      </c>
      <c r="D21" s="172"/>
      <c r="E21" s="172"/>
      <c r="F21" s="172"/>
      <c r="G21" s="172"/>
      <c r="H21" s="172"/>
      <c r="I21" s="172"/>
      <c r="J21" s="172"/>
      <c r="K21" s="29"/>
      <c r="L21" s="30"/>
    </row>
    <row r="22" spans="1:12" s="83" customFormat="1" ht="19.5" customHeight="1">
      <c r="A22" s="11">
        <v>1</v>
      </c>
      <c r="B22" s="12" t="s">
        <v>228</v>
      </c>
      <c r="C22" s="232" t="s">
        <v>313</v>
      </c>
      <c r="D22" s="232"/>
      <c r="E22" s="232"/>
      <c r="F22" s="232"/>
      <c r="G22" s="232"/>
      <c r="H22" s="232"/>
      <c r="I22" s="232"/>
      <c r="J22" s="232"/>
      <c r="K22" s="74"/>
      <c r="L22" s="75"/>
    </row>
    <row r="23" spans="1:12" s="83" customFormat="1" ht="19.5" customHeight="1">
      <c r="A23" s="11">
        <v>2</v>
      </c>
      <c r="B23" s="12" t="s">
        <v>227</v>
      </c>
      <c r="C23" s="232" t="s">
        <v>314</v>
      </c>
      <c r="D23" s="232"/>
      <c r="E23" s="232"/>
      <c r="F23" s="232"/>
      <c r="G23" s="232"/>
      <c r="H23" s="232"/>
      <c r="I23" s="232"/>
      <c r="J23" s="232"/>
      <c r="K23" s="74"/>
      <c r="L23" s="75"/>
    </row>
    <row r="24" spans="1:12" s="83" customFormat="1" ht="13.5" customHeight="1">
      <c r="A24" s="11">
        <v>3</v>
      </c>
      <c r="B24" s="12" t="s">
        <v>229</v>
      </c>
      <c r="C24" s="232" t="s">
        <v>315</v>
      </c>
      <c r="D24" s="232"/>
      <c r="E24" s="232"/>
      <c r="F24" s="232"/>
      <c r="G24" s="232"/>
      <c r="H24" s="232"/>
      <c r="I24" s="232"/>
      <c r="J24" s="232"/>
      <c r="K24" s="74"/>
      <c r="L24" s="75"/>
    </row>
    <row r="25" spans="1:12" s="83" customFormat="1" ht="33" customHeight="1">
      <c r="A25" s="11">
        <v>4</v>
      </c>
      <c r="B25" s="12" t="s">
        <v>230</v>
      </c>
      <c r="C25" s="233" t="s">
        <v>316</v>
      </c>
      <c r="D25" s="234"/>
      <c r="E25" s="234"/>
      <c r="F25" s="234"/>
      <c r="G25" s="234"/>
      <c r="H25" s="234"/>
      <c r="I25" s="234"/>
      <c r="J25" s="235"/>
      <c r="K25" s="74"/>
      <c r="L25" s="75"/>
    </row>
    <row r="26" spans="1:12" s="83" customFormat="1" ht="32.25" customHeight="1">
      <c r="A26" s="4"/>
      <c r="B26" s="44" t="s">
        <v>4</v>
      </c>
      <c r="C26" s="45"/>
      <c r="D26" s="45"/>
      <c r="E26" s="45"/>
      <c r="F26" s="156" t="s">
        <v>9</v>
      </c>
      <c r="G26" s="156"/>
      <c r="H26" s="156"/>
      <c r="I26" s="156"/>
      <c r="J26" s="45"/>
      <c r="K26" s="4"/>
      <c r="L26" s="46"/>
    </row>
    <row r="27" spans="1:12" s="83" customFormat="1" ht="18" customHeight="1">
      <c r="A27" s="4"/>
      <c r="B27" s="44"/>
      <c r="C27" s="45"/>
      <c r="D27" s="45"/>
      <c r="E27" s="45"/>
      <c r="F27" s="63"/>
      <c r="G27" s="63"/>
      <c r="H27" s="63"/>
      <c r="I27" s="63"/>
      <c r="J27" s="45"/>
      <c r="K27" s="4"/>
      <c r="L27" s="46"/>
    </row>
    <row r="28" spans="1:12" s="83" customFormat="1" ht="18" customHeight="1">
      <c r="A28" s="4"/>
      <c r="B28" s="44"/>
      <c r="C28" s="45"/>
      <c r="D28" s="45"/>
      <c r="E28" s="45"/>
      <c r="F28" s="63"/>
      <c r="G28" s="63"/>
      <c r="H28" s="63"/>
      <c r="I28" s="63"/>
      <c r="J28" s="45"/>
      <c r="K28" s="4"/>
      <c r="L28" s="46"/>
    </row>
    <row r="29" spans="1:12" s="83" customFormat="1" ht="18" customHeight="1">
      <c r="A29" s="4"/>
      <c r="B29" s="44"/>
      <c r="C29" s="45"/>
      <c r="D29" s="45"/>
      <c r="E29" s="45"/>
      <c r="F29" s="63"/>
      <c r="G29" s="63"/>
      <c r="H29" s="63"/>
      <c r="I29" s="63"/>
      <c r="J29" s="45"/>
      <c r="K29" s="4"/>
      <c r="L29" s="46"/>
    </row>
    <row r="30" spans="1:12" s="83" customFormat="1" ht="18" customHeight="1">
      <c r="A30" s="4"/>
      <c r="B30" s="44"/>
      <c r="C30" s="45"/>
      <c r="D30" s="45"/>
      <c r="E30" s="45"/>
      <c r="F30" s="63"/>
      <c r="G30" s="63"/>
      <c r="H30" s="63"/>
      <c r="I30" s="63"/>
      <c r="J30" s="45"/>
      <c r="K30" s="4"/>
      <c r="L30" s="46"/>
    </row>
    <row r="31" spans="1:12" s="83" customFormat="1" ht="18" customHeight="1">
      <c r="A31" s="4"/>
      <c r="B31" s="44"/>
      <c r="C31" s="45"/>
      <c r="D31" s="45"/>
      <c r="E31" s="45"/>
      <c r="F31" s="63"/>
      <c r="G31" s="63"/>
      <c r="H31" s="63"/>
      <c r="I31" s="63"/>
      <c r="J31" s="45"/>
      <c r="K31" s="4"/>
      <c r="L31" s="46"/>
    </row>
    <row r="32" spans="1:12" s="83" customFormat="1" ht="18" customHeight="1">
      <c r="A32" s="4"/>
      <c r="B32" s="44"/>
      <c r="C32" s="45"/>
      <c r="D32" s="45"/>
      <c r="E32" s="45"/>
      <c r="F32" s="63"/>
      <c r="G32" s="63"/>
      <c r="H32" s="63"/>
      <c r="I32" s="63"/>
      <c r="J32" s="45"/>
      <c r="K32" s="4"/>
      <c r="L32" s="46"/>
    </row>
    <row r="33" spans="1:12" s="83" customFormat="1" ht="18" customHeight="1">
      <c r="A33" s="4"/>
      <c r="B33" s="44"/>
      <c r="C33" s="45"/>
      <c r="D33" s="45"/>
      <c r="E33" s="45"/>
      <c r="F33" s="63"/>
      <c r="G33" s="63"/>
      <c r="H33" s="63"/>
      <c r="I33" s="63"/>
      <c r="J33" s="45"/>
      <c r="K33" s="4"/>
      <c r="L33" s="46"/>
    </row>
    <row r="34" spans="1:12" s="83" customFormat="1" ht="18" customHeight="1">
      <c r="A34" s="4"/>
      <c r="B34" s="44"/>
      <c r="C34" s="45"/>
      <c r="D34" s="45"/>
      <c r="E34" s="45"/>
      <c r="F34" s="63"/>
      <c r="G34" s="63"/>
      <c r="H34" s="63"/>
      <c r="I34" s="63"/>
      <c r="J34" s="45"/>
      <c r="K34" s="4"/>
      <c r="L34" s="46"/>
    </row>
    <row r="35" spans="1:12" s="83" customFormat="1" ht="18" customHeight="1">
      <c r="A35" s="4"/>
      <c r="B35" s="44"/>
      <c r="C35" s="45"/>
      <c r="D35" s="45"/>
      <c r="E35" s="45"/>
      <c r="F35" s="63"/>
      <c r="G35" s="63"/>
      <c r="H35" s="63"/>
      <c r="I35" s="63"/>
      <c r="J35" s="45"/>
      <c r="K35" s="4"/>
      <c r="L35" s="46"/>
    </row>
    <row r="36" spans="1:12" s="83" customFormat="1" ht="18" customHeight="1">
      <c r="A36" s="4"/>
      <c r="B36" s="44"/>
      <c r="C36" s="45"/>
      <c r="D36" s="45"/>
      <c r="E36" s="45"/>
      <c r="F36" s="63"/>
      <c r="G36" s="63"/>
      <c r="H36" s="63"/>
      <c r="I36" s="63"/>
      <c r="J36" s="45"/>
      <c r="K36" s="4"/>
      <c r="L36" s="46"/>
    </row>
    <row r="37" spans="1:12" s="83" customFormat="1" ht="18" customHeight="1">
      <c r="A37" s="4"/>
      <c r="B37" s="44"/>
      <c r="C37" s="45"/>
      <c r="D37" s="45"/>
      <c r="E37" s="45"/>
      <c r="F37" s="63"/>
      <c r="G37" s="63"/>
      <c r="H37" s="63"/>
      <c r="I37" s="63"/>
      <c r="J37" s="45"/>
      <c r="K37" s="4"/>
      <c r="L37" s="46"/>
    </row>
    <row r="38" spans="1:12" s="83" customFormat="1" ht="20.25">
      <c r="A38" s="190" t="s">
        <v>13</v>
      </c>
      <c r="B38" s="190"/>
      <c r="C38" s="190"/>
      <c r="D38" s="2"/>
      <c r="E38" s="191" t="s">
        <v>14</v>
      </c>
      <c r="F38" s="191"/>
      <c r="G38" s="191"/>
      <c r="H38" s="191"/>
      <c r="I38" s="191"/>
      <c r="J38" s="191"/>
      <c r="K38" s="2"/>
      <c r="L38" s="3"/>
    </row>
    <row r="39" spans="1:12" s="83" customFormat="1" ht="30.75" customHeight="1">
      <c r="A39" s="192" t="s">
        <v>59</v>
      </c>
      <c r="B39" s="193"/>
      <c r="C39" s="193"/>
      <c r="D39" s="162" t="s">
        <v>287</v>
      </c>
      <c r="E39" s="194"/>
      <c r="F39" s="194"/>
      <c r="G39" s="194"/>
      <c r="H39" s="194"/>
      <c r="I39" s="194"/>
      <c r="J39" s="194"/>
      <c r="K39" s="2"/>
      <c r="L39" s="3"/>
    </row>
    <row r="40" spans="1:12" s="83" customFormat="1" ht="20.25">
      <c r="A40" s="1"/>
      <c r="B40" s="1"/>
      <c r="C40" s="1"/>
      <c r="D40" s="238"/>
      <c r="E40" s="5"/>
      <c r="F40" s="6"/>
      <c r="G40" s="6"/>
      <c r="H40" s="162" t="s">
        <v>15</v>
      </c>
      <c r="I40" s="162"/>
      <c r="J40" s="162"/>
      <c r="K40" s="2"/>
      <c r="L40" s="3"/>
    </row>
    <row r="41" spans="1:12" s="83" customFormat="1" ht="18.75">
      <c r="A41" s="163" t="s">
        <v>118</v>
      </c>
      <c r="B41" s="163"/>
      <c r="C41" s="163"/>
      <c r="D41" s="163"/>
      <c r="E41" s="54"/>
      <c r="F41" s="54"/>
      <c r="G41" s="54"/>
      <c r="H41" s="54"/>
      <c r="I41" s="54"/>
      <c r="J41" s="54"/>
      <c r="K41" s="7"/>
      <c r="L41" s="3"/>
    </row>
    <row r="42" spans="1:12" s="83" customFormat="1" ht="36" customHeight="1">
      <c r="A42" s="164" t="s">
        <v>202</v>
      </c>
      <c r="B42" s="164"/>
      <c r="C42" s="164"/>
      <c r="D42" s="164"/>
      <c r="E42" s="164"/>
      <c r="F42" s="164"/>
      <c r="G42" s="164"/>
      <c r="H42" s="164"/>
      <c r="I42" s="164"/>
      <c r="J42" s="164"/>
      <c r="K42" s="7"/>
      <c r="L42" s="3"/>
    </row>
    <row r="43" spans="1:12" s="83" customFormat="1" ht="18.75">
      <c r="A43" s="164" t="s">
        <v>153</v>
      </c>
      <c r="B43" s="164"/>
      <c r="C43" s="164"/>
      <c r="D43" s="164"/>
      <c r="E43" s="164"/>
      <c r="F43" s="164"/>
      <c r="G43" s="164"/>
      <c r="H43" s="164"/>
      <c r="I43" s="164"/>
      <c r="J43" s="164"/>
      <c r="K43" s="7"/>
      <c r="L43" s="3"/>
    </row>
    <row r="44" spans="1:12" s="83" customFormat="1" ht="18.75">
      <c r="A44" s="166" t="s">
        <v>219</v>
      </c>
      <c r="B44" s="166"/>
      <c r="C44" s="166"/>
      <c r="D44" s="166"/>
      <c r="E44" s="166"/>
      <c r="F44" s="166"/>
      <c r="G44" s="166"/>
      <c r="H44" s="166"/>
      <c r="I44" s="166"/>
      <c r="J44" s="166"/>
      <c r="K44" s="8" t="s">
        <v>106</v>
      </c>
      <c r="L44" s="3"/>
    </row>
    <row r="45" spans="1:12" s="83" customFormat="1" ht="14.25" customHeight="1">
      <c r="A45" s="167" t="s">
        <v>0</v>
      </c>
      <c r="B45" s="187" t="s">
        <v>16</v>
      </c>
      <c r="C45" s="146" t="s">
        <v>17</v>
      </c>
      <c r="D45" s="147"/>
      <c r="E45" s="147"/>
      <c r="F45" s="148"/>
      <c r="G45" s="182" t="s">
        <v>7</v>
      </c>
      <c r="H45" s="182" t="s">
        <v>8</v>
      </c>
      <c r="I45" s="182" t="s">
        <v>20</v>
      </c>
      <c r="J45" s="182" t="s">
        <v>21</v>
      </c>
      <c r="K45" s="188" t="s">
        <v>1</v>
      </c>
      <c r="L45" s="187" t="s">
        <v>70</v>
      </c>
    </row>
    <row r="46" spans="1:12" s="83" customFormat="1" ht="25.5">
      <c r="A46" s="167"/>
      <c r="B46" s="187"/>
      <c r="C46" s="10" t="s">
        <v>18</v>
      </c>
      <c r="D46" s="9" t="s">
        <v>19</v>
      </c>
      <c r="E46" s="9" t="s">
        <v>69</v>
      </c>
      <c r="F46" s="9" t="s">
        <v>58</v>
      </c>
      <c r="G46" s="183"/>
      <c r="H46" s="183"/>
      <c r="I46" s="183"/>
      <c r="J46" s="183"/>
      <c r="K46" s="189"/>
      <c r="L46" s="187"/>
    </row>
    <row r="47" spans="1:12" s="84" customFormat="1" ht="33" customHeight="1">
      <c r="A47" s="11">
        <v>1</v>
      </c>
      <c r="B47" s="12" t="s">
        <v>231</v>
      </c>
      <c r="C47" s="11">
        <f>D47+E47+F47</f>
        <v>56</v>
      </c>
      <c r="D47" s="11">
        <v>28</v>
      </c>
      <c r="E47" s="13"/>
      <c r="F47" s="13">
        <v>28</v>
      </c>
      <c r="G47" s="10">
        <v>14</v>
      </c>
      <c r="H47" s="15">
        <f>C47/G47</f>
        <v>4</v>
      </c>
      <c r="I47" s="15"/>
      <c r="J47" s="13" t="s">
        <v>3</v>
      </c>
      <c r="K47" s="16"/>
      <c r="L47" s="17"/>
    </row>
    <row r="48" spans="1:12" s="84" customFormat="1" ht="33" customHeight="1">
      <c r="A48" s="14">
        <v>2</v>
      </c>
      <c r="B48" s="12" t="s">
        <v>232</v>
      </c>
      <c r="C48" s="14">
        <f>D48+E48+F48</f>
        <v>56</v>
      </c>
      <c r="D48" s="14">
        <v>28</v>
      </c>
      <c r="E48" s="14"/>
      <c r="F48" s="14">
        <v>28</v>
      </c>
      <c r="G48" s="14">
        <v>14</v>
      </c>
      <c r="H48" s="14">
        <f>C48/G48</f>
        <v>4</v>
      </c>
      <c r="I48" s="15"/>
      <c r="J48" s="13" t="s">
        <v>3</v>
      </c>
      <c r="K48" s="16"/>
      <c r="L48" s="17"/>
    </row>
    <row r="49" spans="1:12" s="83" customFormat="1" ht="15" customHeight="1">
      <c r="A49" s="11"/>
      <c r="B49" s="52" t="s">
        <v>209</v>
      </c>
      <c r="C49" s="11"/>
      <c r="D49" s="11"/>
      <c r="E49" s="13"/>
      <c r="F49" s="13"/>
      <c r="G49" s="10"/>
      <c r="H49" s="34"/>
      <c r="I49" s="21"/>
      <c r="J49" s="13"/>
      <c r="K49" s="16"/>
      <c r="L49" s="17"/>
    </row>
    <row r="50" spans="1:12" s="83" customFormat="1" ht="14.25" customHeight="1">
      <c r="A50" s="11">
        <v>3</v>
      </c>
      <c r="B50" s="12" t="s">
        <v>210</v>
      </c>
      <c r="C50" s="11">
        <f>D50+E50+F50</f>
        <v>42</v>
      </c>
      <c r="D50" s="11">
        <v>28</v>
      </c>
      <c r="E50" s="13">
        <v>14</v>
      </c>
      <c r="F50" s="13"/>
      <c r="G50" s="10">
        <v>14</v>
      </c>
      <c r="H50" s="34">
        <f>C50/G50</f>
        <v>3</v>
      </c>
      <c r="I50" s="34" t="s">
        <v>65</v>
      </c>
      <c r="J50" s="13" t="s">
        <v>3</v>
      </c>
      <c r="K50" s="16"/>
      <c r="L50" s="17"/>
    </row>
    <row r="51" spans="1:12" s="83" customFormat="1" ht="27.75" customHeight="1">
      <c r="A51" s="11">
        <v>4</v>
      </c>
      <c r="B51" s="12" t="s">
        <v>212</v>
      </c>
      <c r="C51" s="11">
        <f>D51+E51+F51</f>
        <v>70</v>
      </c>
      <c r="D51" s="11">
        <v>42</v>
      </c>
      <c r="E51" s="13">
        <v>28</v>
      </c>
      <c r="F51" s="13"/>
      <c r="G51" s="10">
        <v>14</v>
      </c>
      <c r="H51" s="34">
        <f>C51/G51</f>
        <v>5</v>
      </c>
      <c r="I51" s="19" t="s">
        <v>65</v>
      </c>
      <c r="J51" s="13" t="s">
        <v>3</v>
      </c>
      <c r="K51" s="16"/>
      <c r="L51" s="17"/>
    </row>
    <row r="52" spans="1:12" s="83" customFormat="1" ht="30" customHeight="1">
      <c r="A52" s="14">
        <v>5</v>
      </c>
      <c r="B52" s="66" t="s">
        <v>213</v>
      </c>
      <c r="C52" s="14">
        <f>D52+E52+F52</f>
        <v>56</v>
      </c>
      <c r="D52" s="14">
        <v>28</v>
      </c>
      <c r="E52" s="62">
        <v>28</v>
      </c>
      <c r="F52" s="62"/>
      <c r="G52" s="10">
        <v>14</v>
      </c>
      <c r="H52" s="34">
        <f>C52/G52</f>
        <v>4</v>
      </c>
      <c r="I52" s="34"/>
      <c r="J52" s="62" t="s">
        <v>3</v>
      </c>
      <c r="K52" s="67"/>
      <c r="L52" s="68"/>
    </row>
    <row r="53" spans="1:12" s="83" customFormat="1" ht="30" customHeight="1">
      <c r="A53" s="14">
        <v>6</v>
      </c>
      <c r="B53" s="66" t="s">
        <v>233</v>
      </c>
      <c r="C53" s="14">
        <f>D53+E53+F53</f>
        <v>42</v>
      </c>
      <c r="D53" s="14">
        <v>28</v>
      </c>
      <c r="E53" s="62">
        <v>14</v>
      </c>
      <c r="F53" s="62"/>
      <c r="G53" s="61">
        <v>14</v>
      </c>
      <c r="H53" s="15">
        <f>C53/G53</f>
        <v>3</v>
      </c>
      <c r="I53" s="15"/>
      <c r="J53" s="62" t="s">
        <v>2</v>
      </c>
      <c r="K53" s="67"/>
      <c r="L53" s="68"/>
    </row>
    <row r="54" spans="1:12" s="83" customFormat="1" ht="32.25" customHeight="1" thickBot="1">
      <c r="A54" s="35">
        <v>7</v>
      </c>
      <c r="B54" s="36" t="s">
        <v>234</v>
      </c>
      <c r="C54" s="35">
        <f>D54+E54+F54</f>
        <v>42</v>
      </c>
      <c r="D54" s="48">
        <v>28</v>
      </c>
      <c r="E54" s="48">
        <v>14</v>
      </c>
      <c r="F54" s="48"/>
      <c r="G54" s="37">
        <v>14</v>
      </c>
      <c r="H54" s="55">
        <f>C54/G54</f>
        <v>3</v>
      </c>
      <c r="I54" s="49"/>
      <c r="J54" s="48" t="s">
        <v>2</v>
      </c>
      <c r="K54" s="50"/>
      <c r="L54" s="51"/>
    </row>
    <row r="55" spans="1:12" s="83" customFormat="1" ht="15" customHeight="1" thickTop="1">
      <c r="A55" s="168"/>
      <c r="B55" s="170" t="s">
        <v>220</v>
      </c>
      <c r="C55" s="26">
        <f>SUM(C47:C54)</f>
        <v>364</v>
      </c>
      <c r="D55" s="26">
        <f>SUM(D47:D54)</f>
        <v>210</v>
      </c>
      <c r="E55" s="26">
        <f>SUM(E47:E54)</f>
        <v>98</v>
      </c>
      <c r="F55" s="26">
        <f>SUM(F47:F54)</f>
        <v>56</v>
      </c>
      <c r="G55" s="26"/>
      <c r="H55" s="26"/>
      <c r="I55" s="26"/>
      <c r="J55" s="26"/>
      <c r="K55" s="27"/>
      <c r="L55" s="28"/>
    </row>
    <row r="56" spans="1:12" s="83" customFormat="1" ht="15" customHeight="1" thickBot="1">
      <c r="A56" s="169"/>
      <c r="B56" s="171"/>
      <c r="C56" s="172" t="s">
        <v>235</v>
      </c>
      <c r="D56" s="172"/>
      <c r="E56" s="172"/>
      <c r="F56" s="172"/>
      <c r="G56" s="172"/>
      <c r="H56" s="172"/>
      <c r="I56" s="172"/>
      <c r="J56" s="172"/>
      <c r="K56" s="29"/>
      <c r="L56" s="30"/>
    </row>
    <row r="57" spans="1:12" s="83" customFormat="1" ht="19.5" customHeight="1">
      <c r="A57" s="11">
        <v>1</v>
      </c>
      <c r="B57" s="12" t="s">
        <v>236</v>
      </c>
      <c r="C57" s="232" t="s">
        <v>318</v>
      </c>
      <c r="D57" s="232"/>
      <c r="E57" s="232"/>
      <c r="F57" s="232"/>
      <c r="G57" s="232"/>
      <c r="H57" s="232"/>
      <c r="I57" s="232"/>
      <c r="J57" s="232"/>
      <c r="K57" s="74"/>
      <c r="L57" s="75"/>
    </row>
    <row r="58" spans="1:12" s="83" customFormat="1" ht="19.5" customHeight="1">
      <c r="A58" s="11">
        <v>2</v>
      </c>
      <c r="B58" s="12" t="s">
        <v>227</v>
      </c>
      <c r="C58" s="232" t="s">
        <v>319</v>
      </c>
      <c r="D58" s="232"/>
      <c r="E58" s="232"/>
      <c r="F58" s="232"/>
      <c r="G58" s="232"/>
      <c r="H58" s="232"/>
      <c r="I58" s="232"/>
      <c r="J58" s="232"/>
      <c r="K58" s="74"/>
      <c r="L58" s="75"/>
    </row>
    <row r="59" spans="1:12" s="83" customFormat="1" ht="19.5" customHeight="1">
      <c r="A59" s="11">
        <v>3</v>
      </c>
      <c r="B59" s="12" t="s">
        <v>237</v>
      </c>
      <c r="C59" s="232" t="s">
        <v>320</v>
      </c>
      <c r="D59" s="232"/>
      <c r="E59" s="232"/>
      <c r="F59" s="232"/>
      <c r="G59" s="232"/>
      <c r="H59" s="232"/>
      <c r="I59" s="232"/>
      <c r="J59" s="232"/>
      <c r="K59" s="74"/>
      <c r="L59" s="75"/>
    </row>
    <row r="60" spans="1:12" s="83" customFormat="1" ht="33" customHeight="1">
      <c r="A60" s="11">
        <v>4</v>
      </c>
      <c r="B60" s="12" t="s">
        <v>238</v>
      </c>
      <c r="C60" s="233" t="s">
        <v>321</v>
      </c>
      <c r="D60" s="234"/>
      <c r="E60" s="234"/>
      <c r="F60" s="234"/>
      <c r="G60" s="234"/>
      <c r="H60" s="234"/>
      <c r="I60" s="234"/>
      <c r="J60" s="235"/>
      <c r="K60" s="74"/>
      <c r="L60" s="75"/>
    </row>
    <row r="61" spans="1:12" s="83" customFormat="1" ht="30.75" customHeight="1">
      <c r="A61" s="4"/>
      <c r="B61" s="44" t="s">
        <v>4</v>
      </c>
      <c r="C61" s="45"/>
      <c r="D61" s="45"/>
      <c r="E61" s="45"/>
      <c r="F61" s="156" t="s">
        <v>9</v>
      </c>
      <c r="G61" s="156"/>
      <c r="H61" s="156"/>
      <c r="I61" s="156"/>
      <c r="J61" s="45"/>
      <c r="K61" s="4"/>
      <c r="L61" s="46"/>
    </row>
    <row r="62" spans="1:12" s="83" customFormat="1" ht="18" customHeight="1">
      <c r="A62" s="190" t="s">
        <v>13</v>
      </c>
      <c r="B62" s="190"/>
      <c r="C62" s="190"/>
      <c r="D62" s="2"/>
      <c r="E62" s="191" t="s">
        <v>14</v>
      </c>
      <c r="F62" s="191"/>
      <c r="G62" s="191"/>
      <c r="H62" s="191"/>
      <c r="I62" s="191"/>
      <c r="J62" s="191"/>
      <c r="K62" s="2"/>
      <c r="L62" s="3"/>
    </row>
    <row r="63" spans="1:12" s="83" customFormat="1" ht="32.25" customHeight="1">
      <c r="A63" s="192" t="s">
        <v>59</v>
      </c>
      <c r="B63" s="193"/>
      <c r="C63" s="193"/>
      <c r="D63" s="162" t="s">
        <v>287</v>
      </c>
      <c r="E63" s="194"/>
      <c r="F63" s="194"/>
      <c r="G63" s="194"/>
      <c r="H63" s="194"/>
      <c r="I63" s="194"/>
      <c r="J63" s="194"/>
      <c r="K63" s="2"/>
      <c r="L63" s="3"/>
    </row>
    <row r="64" spans="1:12" s="83" customFormat="1" ht="20.25">
      <c r="A64" s="1"/>
      <c r="B64" s="1"/>
      <c r="C64" s="1"/>
      <c r="D64" s="238"/>
      <c r="E64" s="5"/>
      <c r="F64" s="6"/>
      <c r="G64" s="6"/>
      <c r="H64" s="242" t="s">
        <v>15</v>
      </c>
      <c r="I64" s="242"/>
      <c r="J64" s="242"/>
      <c r="K64" s="2"/>
      <c r="L64" s="3"/>
    </row>
    <row r="65" spans="1:12" s="83" customFormat="1" ht="18.75">
      <c r="A65" s="163" t="s">
        <v>118</v>
      </c>
      <c r="B65" s="163"/>
      <c r="C65" s="163"/>
      <c r="D65" s="163"/>
      <c r="E65" s="54"/>
      <c r="F65" s="54"/>
      <c r="G65" s="54"/>
      <c r="H65" s="54"/>
      <c r="I65" s="54"/>
      <c r="J65" s="54"/>
      <c r="K65" s="7"/>
      <c r="L65" s="3"/>
    </row>
    <row r="66" spans="1:12" s="83" customFormat="1" ht="36" customHeight="1">
      <c r="A66" s="164" t="s">
        <v>239</v>
      </c>
      <c r="B66" s="164"/>
      <c r="C66" s="164"/>
      <c r="D66" s="164"/>
      <c r="E66" s="164"/>
      <c r="F66" s="164"/>
      <c r="G66" s="164"/>
      <c r="H66" s="164"/>
      <c r="I66" s="164"/>
      <c r="J66" s="164"/>
      <c r="K66" s="7"/>
      <c r="L66" s="3"/>
    </row>
    <row r="67" spans="1:12" s="83" customFormat="1" ht="18.75">
      <c r="A67" s="164" t="s">
        <v>153</v>
      </c>
      <c r="B67" s="164"/>
      <c r="C67" s="164"/>
      <c r="D67" s="164"/>
      <c r="E67" s="164"/>
      <c r="F67" s="164"/>
      <c r="G67" s="164"/>
      <c r="H67" s="164"/>
      <c r="I67" s="164"/>
      <c r="J67" s="164"/>
      <c r="K67" s="7"/>
      <c r="L67" s="3"/>
    </row>
    <row r="68" spans="1:12" s="83" customFormat="1" ht="18.75">
      <c r="A68" s="166" t="s">
        <v>219</v>
      </c>
      <c r="B68" s="166"/>
      <c r="C68" s="166"/>
      <c r="D68" s="166"/>
      <c r="E68" s="166"/>
      <c r="F68" s="166"/>
      <c r="G68" s="166"/>
      <c r="H68" s="166"/>
      <c r="I68" s="166"/>
      <c r="J68" s="166"/>
      <c r="K68" s="8" t="s">
        <v>106</v>
      </c>
      <c r="L68" s="3"/>
    </row>
    <row r="69" spans="1:12" s="83" customFormat="1" ht="14.25" customHeight="1">
      <c r="A69" s="167" t="s">
        <v>0</v>
      </c>
      <c r="B69" s="187" t="s">
        <v>16</v>
      </c>
      <c r="C69" s="146" t="s">
        <v>17</v>
      </c>
      <c r="D69" s="147"/>
      <c r="E69" s="147"/>
      <c r="F69" s="148"/>
      <c r="G69" s="182" t="s">
        <v>7</v>
      </c>
      <c r="H69" s="182" t="s">
        <v>8</v>
      </c>
      <c r="I69" s="182" t="s">
        <v>20</v>
      </c>
      <c r="J69" s="182" t="s">
        <v>21</v>
      </c>
      <c r="K69" s="188" t="s">
        <v>1</v>
      </c>
      <c r="L69" s="187" t="s">
        <v>70</v>
      </c>
    </row>
    <row r="70" spans="1:12" s="83" customFormat="1" ht="25.5">
      <c r="A70" s="167"/>
      <c r="B70" s="187"/>
      <c r="C70" s="10" t="s">
        <v>18</v>
      </c>
      <c r="D70" s="9" t="s">
        <v>19</v>
      </c>
      <c r="E70" s="9" t="s">
        <v>69</v>
      </c>
      <c r="F70" s="9" t="s">
        <v>58</v>
      </c>
      <c r="G70" s="183"/>
      <c r="H70" s="183"/>
      <c r="I70" s="183"/>
      <c r="J70" s="183"/>
      <c r="K70" s="189"/>
      <c r="L70" s="187"/>
    </row>
    <row r="71" spans="1:12" s="85" customFormat="1" ht="23.25" customHeight="1">
      <c r="A71" s="11">
        <v>1</v>
      </c>
      <c r="B71" s="12" t="s">
        <v>240</v>
      </c>
      <c r="C71" s="11">
        <f>D71+E71+F71</f>
        <v>68</v>
      </c>
      <c r="D71" s="11">
        <v>34</v>
      </c>
      <c r="E71" s="13">
        <v>34</v>
      </c>
      <c r="F71" s="13"/>
      <c r="G71" s="10">
        <v>17</v>
      </c>
      <c r="H71" s="15">
        <f>C71/G71</f>
        <v>4</v>
      </c>
      <c r="I71" s="15"/>
      <c r="J71" s="13" t="s">
        <v>3</v>
      </c>
      <c r="K71" s="16"/>
      <c r="L71" s="17"/>
    </row>
    <row r="72" spans="1:12" s="83" customFormat="1" ht="23.25" customHeight="1">
      <c r="A72" s="11"/>
      <c r="B72" s="52" t="s">
        <v>241</v>
      </c>
      <c r="C72" s="11"/>
      <c r="D72" s="11"/>
      <c r="E72" s="13"/>
      <c r="F72" s="13"/>
      <c r="G72" s="10"/>
      <c r="H72" s="34"/>
      <c r="I72" s="21"/>
      <c r="J72" s="13"/>
      <c r="K72" s="16"/>
      <c r="L72" s="17"/>
    </row>
    <row r="73" spans="1:12" s="86" customFormat="1" ht="30.75" customHeight="1">
      <c r="A73" s="11">
        <v>2</v>
      </c>
      <c r="B73" s="12" t="s">
        <v>242</v>
      </c>
      <c r="C73" s="11">
        <f>D73+E73+F73</f>
        <v>68</v>
      </c>
      <c r="D73" s="11">
        <v>34</v>
      </c>
      <c r="E73" s="13">
        <v>34</v>
      </c>
      <c r="F73" s="13"/>
      <c r="G73" s="10">
        <v>17</v>
      </c>
      <c r="H73" s="34">
        <f>C73/G73</f>
        <v>4</v>
      </c>
      <c r="I73" s="34"/>
      <c r="J73" s="13" t="s">
        <v>3</v>
      </c>
      <c r="K73" s="16"/>
      <c r="L73" s="17"/>
    </row>
    <row r="74" spans="1:12" s="86" customFormat="1" ht="35.25" customHeight="1">
      <c r="A74" s="11">
        <v>3</v>
      </c>
      <c r="B74" s="12" t="s">
        <v>243</v>
      </c>
      <c r="C74" s="11">
        <f>D74+E74+F74</f>
        <v>68</v>
      </c>
      <c r="D74" s="11">
        <v>34</v>
      </c>
      <c r="E74" s="13">
        <v>34</v>
      </c>
      <c r="F74" s="13"/>
      <c r="G74" s="10">
        <v>17</v>
      </c>
      <c r="H74" s="34">
        <f>C74/G74</f>
        <v>4</v>
      </c>
      <c r="I74" s="19"/>
      <c r="J74" s="13" t="s">
        <v>144</v>
      </c>
      <c r="K74" s="16"/>
      <c r="L74" s="17"/>
    </row>
    <row r="75" spans="1:12" s="86" customFormat="1" ht="30" customHeight="1">
      <c r="A75" s="14">
        <v>4</v>
      </c>
      <c r="B75" s="66" t="s">
        <v>244</v>
      </c>
      <c r="C75" s="14">
        <f>D75+E75+F75</f>
        <v>68</v>
      </c>
      <c r="D75" s="14">
        <v>34</v>
      </c>
      <c r="E75" s="62">
        <v>34</v>
      </c>
      <c r="F75" s="62"/>
      <c r="G75" s="10">
        <v>17</v>
      </c>
      <c r="H75" s="34">
        <f>C75/G75</f>
        <v>4</v>
      </c>
      <c r="I75" s="34" t="s">
        <v>65</v>
      </c>
      <c r="J75" s="62" t="s">
        <v>3</v>
      </c>
      <c r="K75" s="67"/>
      <c r="L75" s="68"/>
    </row>
    <row r="76" spans="1:12" s="86" customFormat="1" ht="30" customHeight="1">
      <c r="A76" s="14">
        <v>5</v>
      </c>
      <c r="B76" s="66" t="s">
        <v>245</v>
      </c>
      <c r="C76" s="14">
        <f>D76+E76+F76</f>
        <v>68</v>
      </c>
      <c r="D76" s="14">
        <v>34</v>
      </c>
      <c r="E76" s="62">
        <v>34</v>
      </c>
      <c r="F76" s="62"/>
      <c r="G76" s="61">
        <v>17</v>
      </c>
      <c r="H76" s="15">
        <f>C76/G76</f>
        <v>4</v>
      </c>
      <c r="I76" s="15"/>
      <c r="J76" s="62" t="s">
        <v>2</v>
      </c>
      <c r="K76" s="67"/>
      <c r="L76" s="68"/>
    </row>
    <row r="77" spans="1:12" s="86" customFormat="1" ht="32.25" customHeight="1" thickBot="1">
      <c r="A77" s="35">
        <v>6</v>
      </c>
      <c r="B77" s="36" t="s">
        <v>246</v>
      </c>
      <c r="C77" s="35">
        <f>D77+E77+F77</f>
        <v>68</v>
      </c>
      <c r="D77" s="48">
        <v>34</v>
      </c>
      <c r="E77" s="48">
        <v>34</v>
      </c>
      <c r="F77" s="48"/>
      <c r="G77" s="37">
        <v>17</v>
      </c>
      <c r="H77" s="55">
        <f>C77/G77</f>
        <v>4</v>
      </c>
      <c r="I77" s="49"/>
      <c r="J77" s="13" t="s">
        <v>144</v>
      </c>
      <c r="K77" s="50"/>
      <c r="L77" s="51"/>
    </row>
    <row r="78" spans="1:12" s="83" customFormat="1" ht="15" customHeight="1" thickTop="1">
      <c r="A78" s="168"/>
      <c r="B78" s="170" t="s">
        <v>220</v>
      </c>
      <c r="C78" s="26">
        <f>SUM(C71:C77)</f>
        <v>408</v>
      </c>
      <c r="D78" s="26">
        <f>SUM(D71:D77)</f>
        <v>204</v>
      </c>
      <c r="E78" s="26">
        <f>SUM(E71:E77)</f>
        <v>204</v>
      </c>
      <c r="F78" s="26">
        <f>SUM(F71:F77)</f>
        <v>0</v>
      </c>
      <c r="G78" s="26"/>
      <c r="H78" s="26"/>
      <c r="I78" s="26"/>
      <c r="J78" s="26"/>
      <c r="K78" s="27"/>
      <c r="L78" s="28"/>
    </row>
    <row r="79" spans="1:12" s="83" customFormat="1" ht="15" customHeight="1" thickBot="1">
      <c r="A79" s="169"/>
      <c r="B79" s="171"/>
      <c r="C79" s="172" t="s">
        <v>247</v>
      </c>
      <c r="D79" s="172"/>
      <c r="E79" s="172"/>
      <c r="F79" s="172"/>
      <c r="G79" s="172"/>
      <c r="H79" s="172"/>
      <c r="I79" s="172"/>
      <c r="J79" s="172"/>
      <c r="K79" s="29"/>
      <c r="L79" s="30"/>
    </row>
    <row r="80" spans="1:12" s="83" customFormat="1" ht="19.5" customHeight="1">
      <c r="A80" s="11">
        <v>1</v>
      </c>
      <c r="B80" s="12" t="s">
        <v>228</v>
      </c>
      <c r="C80" s="232" t="s">
        <v>322</v>
      </c>
      <c r="D80" s="232"/>
      <c r="E80" s="232"/>
      <c r="F80" s="232"/>
      <c r="G80" s="232"/>
      <c r="H80" s="232"/>
      <c r="I80" s="232"/>
      <c r="J80" s="232"/>
      <c r="K80" s="74"/>
      <c r="L80" s="75"/>
    </row>
    <row r="81" spans="1:12" s="83" customFormat="1" ht="19.5" customHeight="1">
      <c r="A81" s="11">
        <v>2</v>
      </c>
      <c r="B81" s="12" t="s">
        <v>227</v>
      </c>
      <c r="C81" s="232" t="s">
        <v>323</v>
      </c>
      <c r="D81" s="232"/>
      <c r="E81" s="232"/>
      <c r="F81" s="232"/>
      <c r="G81" s="232"/>
      <c r="H81" s="232"/>
      <c r="I81" s="232"/>
      <c r="J81" s="232"/>
      <c r="K81" s="74"/>
      <c r="L81" s="75"/>
    </row>
    <row r="82" spans="1:12" s="83" customFormat="1" ht="19.5" customHeight="1">
      <c r="A82" s="11">
        <v>3</v>
      </c>
      <c r="B82" s="12" t="s">
        <v>237</v>
      </c>
      <c r="C82" s="232" t="s">
        <v>325</v>
      </c>
      <c r="D82" s="232"/>
      <c r="E82" s="232"/>
      <c r="F82" s="232"/>
      <c r="G82" s="232"/>
      <c r="H82" s="232"/>
      <c r="I82" s="232"/>
      <c r="J82" s="232"/>
      <c r="K82" s="74"/>
      <c r="L82" s="75"/>
    </row>
    <row r="83" spans="1:12" s="83" customFormat="1" ht="33" customHeight="1">
      <c r="A83" s="11">
        <v>4</v>
      </c>
      <c r="B83" s="12" t="s">
        <v>238</v>
      </c>
      <c r="C83" s="233" t="s">
        <v>324</v>
      </c>
      <c r="D83" s="234"/>
      <c r="E83" s="234"/>
      <c r="F83" s="234"/>
      <c r="G83" s="234"/>
      <c r="H83" s="234"/>
      <c r="I83" s="234"/>
      <c r="J83" s="235"/>
      <c r="K83" s="74"/>
      <c r="L83" s="75"/>
    </row>
    <row r="84" spans="1:12" s="83" customFormat="1" ht="30.75" customHeight="1">
      <c r="A84" s="4"/>
      <c r="B84" s="44" t="s">
        <v>4</v>
      </c>
      <c r="C84" s="45"/>
      <c r="D84" s="45"/>
      <c r="E84" s="45"/>
      <c r="F84" s="156" t="s">
        <v>9</v>
      </c>
      <c r="G84" s="156"/>
      <c r="H84" s="156"/>
      <c r="I84" s="156"/>
      <c r="J84" s="45"/>
      <c r="K84" s="4"/>
      <c r="L84" s="46"/>
    </row>
  </sheetData>
  <mergeCells count="78">
    <mergeCell ref="A1:C1"/>
    <mergeCell ref="E1:J1"/>
    <mergeCell ref="A2:C2"/>
    <mergeCell ref="D2:J2"/>
    <mergeCell ref="H3:J3"/>
    <mergeCell ref="A4:D4"/>
    <mergeCell ref="A5:J5"/>
    <mergeCell ref="A6:J6"/>
    <mergeCell ref="A7:J7"/>
    <mergeCell ref="A8:A9"/>
    <mergeCell ref="B8:B9"/>
    <mergeCell ref="C8:F8"/>
    <mergeCell ref="G8:G9"/>
    <mergeCell ref="H8:H9"/>
    <mergeCell ref="I8:I9"/>
    <mergeCell ref="J8:J9"/>
    <mergeCell ref="K8:K9"/>
    <mergeCell ref="L8:L9"/>
    <mergeCell ref="A20:A21"/>
    <mergeCell ref="B20:B21"/>
    <mergeCell ref="C21:J21"/>
    <mergeCell ref="A44:J44"/>
    <mergeCell ref="A45:A46"/>
    <mergeCell ref="B45:B46"/>
    <mergeCell ref="C45:F45"/>
    <mergeCell ref="G45:G46"/>
    <mergeCell ref="H45:H46"/>
    <mergeCell ref="I45:I46"/>
    <mergeCell ref="J45:J46"/>
    <mergeCell ref="H40:J40"/>
    <mergeCell ref="A41:D41"/>
    <mergeCell ref="A42:J42"/>
    <mergeCell ref="A43:J43"/>
    <mergeCell ref="A38:C38"/>
    <mergeCell ref="E38:J38"/>
    <mergeCell ref="A39:C39"/>
    <mergeCell ref="D39:J39"/>
    <mergeCell ref="C24:J24"/>
    <mergeCell ref="F26:I26"/>
    <mergeCell ref="C22:J22"/>
    <mergeCell ref="C25:J25"/>
    <mergeCell ref="C23:J23"/>
    <mergeCell ref="K45:K46"/>
    <mergeCell ref="L45:L46"/>
    <mergeCell ref="A55:A56"/>
    <mergeCell ref="B55:B56"/>
    <mergeCell ref="C56:J56"/>
    <mergeCell ref="C57:J57"/>
    <mergeCell ref="C58:J58"/>
    <mergeCell ref="C59:J59"/>
    <mergeCell ref="C60:J60"/>
    <mergeCell ref="F61:I61"/>
    <mergeCell ref="A62:C62"/>
    <mergeCell ref="E62:J62"/>
    <mergeCell ref="A63:C63"/>
    <mergeCell ref="D63:J63"/>
    <mergeCell ref="H64:J64"/>
    <mergeCell ref="A65:D65"/>
    <mergeCell ref="A66:J66"/>
    <mergeCell ref="A67:J67"/>
    <mergeCell ref="A68:J68"/>
    <mergeCell ref="A69:A70"/>
    <mergeCell ref="B69:B70"/>
    <mergeCell ref="C69:F69"/>
    <mergeCell ref="G69:G70"/>
    <mergeCell ref="H69:H70"/>
    <mergeCell ref="I69:I70"/>
    <mergeCell ref="J69:J70"/>
    <mergeCell ref="K69:K70"/>
    <mergeCell ref="L69:L70"/>
    <mergeCell ref="A78:A79"/>
    <mergeCell ref="B78:B79"/>
    <mergeCell ref="C79:J79"/>
    <mergeCell ref="F84:I84"/>
    <mergeCell ref="C80:J80"/>
    <mergeCell ref="C81:J81"/>
    <mergeCell ref="C82:J82"/>
    <mergeCell ref="C83:J83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61">
      <selection activeCell="C77" sqref="C77:I77"/>
    </sheetView>
  </sheetViews>
  <sheetFormatPr defaultColWidth="9.00390625" defaultRowHeight="12.75"/>
  <cols>
    <col min="1" max="1" width="4.625" style="83" customWidth="1"/>
    <col min="2" max="2" width="42.875" style="83" customWidth="1"/>
    <col min="3" max="3" width="7.375" style="83" customWidth="1"/>
    <col min="4" max="4" width="7.25390625" style="83" customWidth="1"/>
    <col min="5" max="5" width="6.625" style="83" customWidth="1"/>
    <col min="6" max="6" width="6.00390625" style="83" customWidth="1"/>
    <col min="7" max="7" width="7.25390625" style="83" hidden="1" customWidth="1"/>
    <col min="8" max="8" width="4.75390625" style="83" hidden="1" customWidth="1"/>
    <col min="9" max="9" width="9.375" style="83" customWidth="1"/>
    <col min="10" max="10" width="10.25390625" style="83" customWidth="1"/>
    <col min="11" max="11" width="9.125" style="83" customWidth="1"/>
    <col min="12" max="12" width="16.25390625" style="83" customWidth="1"/>
    <col min="13" max="16384" width="9.125" style="83" customWidth="1"/>
  </cols>
  <sheetData>
    <row r="1" spans="1:12" ht="20.25">
      <c r="A1" s="190" t="s">
        <v>13</v>
      </c>
      <c r="B1" s="190"/>
      <c r="C1" s="190"/>
      <c r="D1" s="2"/>
      <c r="E1" s="191" t="s">
        <v>14</v>
      </c>
      <c r="F1" s="191"/>
      <c r="G1" s="191"/>
      <c r="H1" s="191"/>
      <c r="I1" s="191"/>
      <c r="J1" s="191"/>
      <c r="K1" s="2"/>
      <c r="L1" s="3"/>
    </row>
    <row r="2" spans="1:12" ht="30.75" customHeight="1">
      <c r="A2" s="192" t="s">
        <v>59</v>
      </c>
      <c r="B2" s="193"/>
      <c r="C2" s="193"/>
      <c r="D2" s="162" t="s">
        <v>287</v>
      </c>
      <c r="E2" s="194"/>
      <c r="F2" s="194"/>
      <c r="G2" s="194"/>
      <c r="H2" s="194"/>
      <c r="I2" s="194"/>
      <c r="J2" s="194"/>
      <c r="K2" s="2"/>
      <c r="L2" s="3"/>
    </row>
    <row r="3" spans="1:12" ht="18.75" customHeight="1">
      <c r="A3" s="1"/>
      <c r="B3" s="1"/>
      <c r="C3" s="1"/>
      <c r="D3" s="238"/>
      <c r="E3" s="5"/>
      <c r="F3" s="6"/>
      <c r="G3" s="6"/>
      <c r="H3" s="162" t="s">
        <v>15</v>
      </c>
      <c r="I3" s="162"/>
      <c r="J3" s="162"/>
      <c r="K3" s="2"/>
      <c r="L3" s="3"/>
    </row>
    <row r="4" spans="1:12" ht="18.75">
      <c r="A4" s="163" t="s">
        <v>118</v>
      </c>
      <c r="B4" s="163"/>
      <c r="C4" s="163"/>
      <c r="D4" s="163"/>
      <c r="E4" s="54"/>
      <c r="F4" s="54"/>
      <c r="G4" s="54"/>
      <c r="H4" s="54"/>
      <c r="I4" s="54"/>
      <c r="J4" s="54"/>
      <c r="K4" s="7"/>
      <c r="L4" s="3"/>
    </row>
    <row r="5" spans="1:12" ht="55.5" customHeight="1">
      <c r="A5" s="164" t="s">
        <v>177</v>
      </c>
      <c r="B5" s="164"/>
      <c r="C5" s="164"/>
      <c r="D5" s="164"/>
      <c r="E5" s="164"/>
      <c r="F5" s="164"/>
      <c r="G5" s="164"/>
      <c r="H5" s="164"/>
      <c r="I5" s="164"/>
      <c r="J5" s="164"/>
      <c r="K5" s="7"/>
      <c r="L5" s="3"/>
    </row>
    <row r="6" spans="1:12" ht="18.75">
      <c r="A6" s="164" t="s">
        <v>137</v>
      </c>
      <c r="B6" s="164"/>
      <c r="C6" s="164"/>
      <c r="D6" s="164"/>
      <c r="E6" s="164"/>
      <c r="F6" s="164"/>
      <c r="G6" s="164"/>
      <c r="H6" s="164"/>
      <c r="I6" s="164"/>
      <c r="J6" s="164"/>
      <c r="K6" s="7"/>
      <c r="L6" s="3"/>
    </row>
    <row r="7" spans="1:12" ht="18.75">
      <c r="A7" s="166" t="s">
        <v>178</v>
      </c>
      <c r="B7" s="166"/>
      <c r="C7" s="166"/>
      <c r="D7" s="166"/>
      <c r="E7" s="166"/>
      <c r="F7" s="166"/>
      <c r="G7" s="166"/>
      <c r="H7" s="166"/>
      <c r="I7" s="166"/>
      <c r="J7" s="166"/>
      <c r="K7" s="8" t="s">
        <v>72</v>
      </c>
      <c r="L7" s="3"/>
    </row>
    <row r="8" spans="1:12" ht="14.25" customHeight="1">
      <c r="A8" s="167" t="s">
        <v>0</v>
      </c>
      <c r="B8" s="187" t="s">
        <v>16</v>
      </c>
      <c r="C8" s="146" t="s">
        <v>17</v>
      </c>
      <c r="D8" s="147"/>
      <c r="E8" s="147"/>
      <c r="F8" s="148"/>
      <c r="G8" s="182" t="s">
        <v>7</v>
      </c>
      <c r="H8" s="182" t="s">
        <v>8</v>
      </c>
      <c r="I8" s="182" t="s">
        <v>20</v>
      </c>
      <c r="J8" s="182" t="s">
        <v>21</v>
      </c>
      <c r="K8" s="188" t="s">
        <v>1</v>
      </c>
      <c r="L8" s="187" t="s">
        <v>70</v>
      </c>
    </row>
    <row r="9" spans="1:12" ht="25.5">
      <c r="A9" s="167"/>
      <c r="B9" s="187"/>
      <c r="C9" s="10" t="s">
        <v>18</v>
      </c>
      <c r="D9" s="9" t="s">
        <v>19</v>
      </c>
      <c r="E9" s="9" t="s">
        <v>69</v>
      </c>
      <c r="F9" s="9" t="s">
        <v>58</v>
      </c>
      <c r="G9" s="183"/>
      <c r="H9" s="183"/>
      <c r="I9" s="183"/>
      <c r="J9" s="183"/>
      <c r="K9" s="189"/>
      <c r="L9" s="187"/>
    </row>
    <row r="10" spans="1:12" s="84" customFormat="1" ht="13.5" customHeight="1">
      <c r="A10" s="11">
        <v>1</v>
      </c>
      <c r="B10" s="12" t="s">
        <v>26</v>
      </c>
      <c r="C10" s="11">
        <f>D10+E10+F10</f>
        <v>32</v>
      </c>
      <c r="D10" s="11"/>
      <c r="E10" s="13">
        <v>32</v>
      </c>
      <c r="F10" s="13"/>
      <c r="G10" s="10">
        <v>16</v>
      </c>
      <c r="H10" s="15">
        <f>C10/G10</f>
        <v>2</v>
      </c>
      <c r="I10" s="15"/>
      <c r="J10" s="13" t="s">
        <v>2</v>
      </c>
      <c r="K10" s="16"/>
      <c r="L10" s="17"/>
    </row>
    <row r="11" spans="1:12" s="84" customFormat="1" ht="13.5" customHeight="1">
      <c r="A11" s="14">
        <v>2</v>
      </c>
      <c r="B11" s="12" t="s">
        <v>182</v>
      </c>
      <c r="C11" s="14">
        <f>D11+E11+F11</f>
        <v>32</v>
      </c>
      <c r="D11" s="14">
        <v>16</v>
      </c>
      <c r="E11" s="14"/>
      <c r="F11" s="14">
        <v>16</v>
      </c>
      <c r="G11" s="14">
        <v>16</v>
      </c>
      <c r="H11" s="14">
        <f>C11/G11</f>
        <v>2</v>
      </c>
      <c r="I11" s="14"/>
      <c r="J11" s="14" t="s">
        <v>2</v>
      </c>
      <c r="K11" s="16"/>
      <c r="L11" s="17"/>
    </row>
    <row r="12" spans="1:12" ht="13.5" customHeight="1">
      <c r="A12" s="11">
        <v>3</v>
      </c>
      <c r="B12" s="12" t="s">
        <v>183</v>
      </c>
      <c r="C12" s="11">
        <f>D12+E12+F12</f>
        <v>48</v>
      </c>
      <c r="D12" s="11">
        <v>32</v>
      </c>
      <c r="E12" s="13">
        <v>16</v>
      </c>
      <c r="F12" s="13"/>
      <c r="G12" s="10">
        <v>16</v>
      </c>
      <c r="H12" s="34">
        <f>C12/G12</f>
        <v>3</v>
      </c>
      <c r="I12" s="21"/>
      <c r="J12" s="13" t="s">
        <v>2</v>
      </c>
      <c r="K12" s="16"/>
      <c r="L12" s="22"/>
    </row>
    <row r="13" spans="1:12" ht="13.5" customHeight="1">
      <c r="A13" s="11">
        <v>4</v>
      </c>
      <c r="B13" s="12" t="s">
        <v>93</v>
      </c>
      <c r="C13" s="11">
        <f aca="true" t="shared" si="0" ref="C13:C19">D13+E13+F13</f>
        <v>64</v>
      </c>
      <c r="D13" s="13">
        <v>32</v>
      </c>
      <c r="E13" s="13">
        <v>32</v>
      </c>
      <c r="F13" s="13"/>
      <c r="G13" s="10">
        <v>16</v>
      </c>
      <c r="H13" s="34">
        <f aca="true" t="shared" si="1" ref="H13:H19">C13/G13</f>
        <v>4</v>
      </c>
      <c r="J13" s="34" t="s">
        <v>3</v>
      </c>
      <c r="K13" s="16"/>
      <c r="L13" s="22"/>
    </row>
    <row r="14" spans="1:12" ht="13.5" customHeight="1">
      <c r="A14" s="11">
        <v>5</v>
      </c>
      <c r="B14" s="12" t="s">
        <v>184</v>
      </c>
      <c r="C14" s="11">
        <f t="shared" si="0"/>
        <v>64</v>
      </c>
      <c r="D14" s="11">
        <v>32</v>
      </c>
      <c r="E14" s="13">
        <v>16</v>
      </c>
      <c r="F14" s="13">
        <v>16</v>
      </c>
      <c r="G14" s="10">
        <v>16</v>
      </c>
      <c r="H14" s="34">
        <f t="shared" si="1"/>
        <v>4</v>
      </c>
      <c r="I14" s="21"/>
      <c r="J14" s="13" t="s">
        <v>3</v>
      </c>
      <c r="K14" s="16"/>
      <c r="L14" s="17"/>
    </row>
    <row r="15" spans="1:12" ht="29.25" customHeight="1">
      <c r="A15" s="11">
        <v>6</v>
      </c>
      <c r="B15" s="12" t="s">
        <v>101</v>
      </c>
      <c r="C15" s="11">
        <f t="shared" si="0"/>
        <v>32</v>
      </c>
      <c r="D15" s="11">
        <v>16</v>
      </c>
      <c r="E15" s="13">
        <v>16</v>
      </c>
      <c r="F15" s="13"/>
      <c r="G15" s="10">
        <v>16</v>
      </c>
      <c r="H15" s="34">
        <f t="shared" si="1"/>
        <v>2</v>
      </c>
      <c r="I15" s="34"/>
      <c r="J15" s="13" t="s">
        <v>2</v>
      </c>
      <c r="K15" s="16"/>
      <c r="L15" s="17"/>
    </row>
    <row r="16" spans="1:12" ht="27.75" customHeight="1">
      <c r="A16" s="11">
        <v>7</v>
      </c>
      <c r="B16" s="12" t="s">
        <v>126</v>
      </c>
      <c r="C16" s="11">
        <f t="shared" si="0"/>
        <v>48</v>
      </c>
      <c r="D16" s="11">
        <v>32</v>
      </c>
      <c r="E16" s="13">
        <v>16</v>
      </c>
      <c r="F16" s="13"/>
      <c r="G16" s="10">
        <v>16</v>
      </c>
      <c r="H16" s="34">
        <f t="shared" si="1"/>
        <v>3</v>
      </c>
      <c r="I16" s="19" t="s">
        <v>129</v>
      </c>
      <c r="J16" s="13" t="s">
        <v>3</v>
      </c>
      <c r="K16" s="16"/>
      <c r="L16" s="17"/>
    </row>
    <row r="17" spans="1:12" ht="15" customHeight="1">
      <c r="A17" s="14">
        <v>8</v>
      </c>
      <c r="B17" s="66" t="s">
        <v>188</v>
      </c>
      <c r="C17" s="14">
        <f t="shared" si="0"/>
        <v>48</v>
      </c>
      <c r="D17" s="14">
        <v>32</v>
      </c>
      <c r="E17" s="62">
        <v>16</v>
      </c>
      <c r="F17" s="62"/>
      <c r="G17" s="10">
        <v>16</v>
      </c>
      <c r="H17" s="34">
        <f>C17/G17</f>
        <v>3</v>
      </c>
      <c r="I17" s="34"/>
      <c r="J17" s="62" t="s">
        <v>2</v>
      </c>
      <c r="K17" s="67"/>
      <c r="L17" s="68"/>
    </row>
    <row r="18" spans="1:12" ht="30" customHeight="1">
      <c r="A18" s="14">
        <v>9</v>
      </c>
      <c r="B18" s="66" t="s">
        <v>189</v>
      </c>
      <c r="C18" s="14">
        <f t="shared" si="0"/>
        <v>32</v>
      </c>
      <c r="D18" s="14">
        <v>16</v>
      </c>
      <c r="E18" s="62">
        <v>16</v>
      </c>
      <c r="F18" s="62"/>
      <c r="G18" s="10">
        <v>16</v>
      </c>
      <c r="H18" s="34">
        <f>C18/G18</f>
        <v>2</v>
      </c>
      <c r="I18" s="69"/>
      <c r="J18" s="62" t="s">
        <v>3</v>
      </c>
      <c r="K18" s="67"/>
      <c r="L18" s="68"/>
    </row>
    <row r="19" spans="1:12" ht="13.5" customHeight="1" thickBot="1">
      <c r="A19" s="35">
        <v>10</v>
      </c>
      <c r="B19" s="36" t="s">
        <v>190</v>
      </c>
      <c r="C19" s="35">
        <f t="shared" si="0"/>
        <v>48</v>
      </c>
      <c r="D19" s="48">
        <v>32</v>
      </c>
      <c r="E19" s="48">
        <v>16</v>
      </c>
      <c r="F19" s="48"/>
      <c r="G19" s="37">
        <v>16</v>
      </c>
      <c r="H19" s="55">
        <f t="shared" si="1"/>
        <v>3</v>
      </c>
      <c r="I19" s="49"/>
      <c r="J19" s="48" t="s">
        <v>3</v>
      </c>
      <c r="K19" s="50"/>
      <c r="L19" s="51"/>
    </row>
    <row r="20" spans="1:12" ht="13.5" customHeight="1" thickTop="1">
      <c r="A20" s="168"/>
      <c r="B20" s="170" t="s">
        <v>179</v>
      </c>
      <c r="C20" s="26">
        <f>SUM(C10:C19)</f>
        <v>448</v>
      </c>
      <c r="D20" s="26">
        <f>SUM(D10:D19)</f>
        <v>240</v>
      </c>
      <c r="E20" s="26">
        <f>SUM(E10:E19)</f>
        <v>176</v>
      </c>
      <c r="F20" s="26">
        <f>SUM(F10:F19)</f>
        <v>32</v>
      </c>
      <c r="G20" s="26"/>
      <c r="H20" s="26"/>
      <c r="I20" s="26"/>
      <c r="J20" s="26"/>
      <c r="K20" s="27"/>
      <c r="L20" s="28"/>
    </row>
    <row r="21" spans="1:12" ht="13.5" customHeight="1" thickBot="1">
      <c r="A21" s="169"/>
      <c r="B21" s="171"/>
      <c r="C21" s="172" t="s">
        <v>196</v>
      </c>
      <c r="D21" s="172"/>
      <c r="E21" s="172"/>
      <c r="F21" s="172"/>
      <c r="G21" s="172"/>
      <c r="H21" s="172"/>
      <c r="I21" s="172"/>
      <c r="J21" s="172"/>
      <c r="K21" s="29"/>
      <c r="L21" s="30"/>
    </row>
    <row r="22" spans="1:12" ht="16.5" customHeight="1">
      <c r="A22" s="195" t="s">
        <v>180</v>
      </c>
      <c r="B22" s="196"/>
      <c r="C22" s="196"/>
      <c r="D22" s="196"/>
      <c r="E22" s="196"/>
      <c r="F22" s="196"/>
      <c r="G22" s="196"/>
      <c r="H22" s="196"/>
      <c r="I22" s="196"/>
      <c r="J22" s="197"/>
      <c r="K22" s="31"/>
      <c r="L22" s="32"/>
    </row>
    <row r="23" spans="1:12" s="84" customFormat="1" ht="13.5" customHeight="1">
      <c r="A23" s="11">
        <v>1</v>
      </c>
      <c r="B23" s="12" t="s">
        <v>26</v>
      </c>
      <c r="C23" s="11">
        <f>D23+E23+F23</f>
        <v>32</v>
      </c>
      <c r="D23" s="11"/>
      <c r="E23" s="13">
        <v>32</v>
      </c>
      <c r="F23" s="13"/>
      <c r="G23" s="10">
        <v>16</v>
      </c>
      <c r="H23" s="15">
        <f>C23/G23</f>
        <v>2</v>
      </c>
      <c r="I23" s="15"/>
      <c r="J23" s="13" t="s">
        <v>2</v>
      </c>
      <c r="K23" s="16"/>
      <c r="L23" s="17"/>
    </row>
    <row r="24" spans="1:12" ht="13.5" customHeight="1">
      <c r="A24" s="11">
        <v>2</v>
      </c>
      <c r="B24" s="12" t="s">
        <v>183</v>
      </c>
      <c r="C24" s="11">
        <f>D24+E24+F24</f>
        <v>64</v>
      </c>
      <c r="D24" s="11">
        <v>32</v>
      </c>
      <c r="E24" s="13">
        <v>32</v>
      </c>
      <c r="F24" s="13"/>
      <c r="G24" s="10">
        <v>16</v>
      </c>
      <c r="H24" s="34">
        <f>C24/G24</f>
        <v>4</v>
      </c>
      <c r="I24" s="21"/>
      <c r="J24" s="13" t="s">
        <v>3</v>
      </c>
      <c r="K24" s="16"/>
      <c r="L24" s="17"/>
    </row>
    <row r="25" spans="1:12" ht="13.5" customHeight="1">
      <c r="A25" s="11">
        <v>3</v>
      </c>
      <c r="B25" s="12" t="s">
        <v>185</v>
      </c>
      <c r="C25" s="11">
        <f aca="true" t="shared" si="2" ref="C25:C32">D25+E25+F25</f>
        <v>32</v>
      </c>
      <c r="D25" s="11">
        <v>16</v>
      </c>
      <c r="E25" s="13">
        <v>16</v>
      </c>
      <c r="F25" s="13"/>
      <c r="G25" s="10">
        <v>16</v>
      </c>
      <c r="H25" s="34">
        <f aca="true" t="shared" si="3" ref="H25:H30">C25/G25</f>
        <v>2</v>
      </c>
      <c r="I25" s="21"/>
      <c r="J25" s="13" t="s">
        <v>2</v>
      </c>
      <c r="K25" s="16"/>
      <c r="L25" s="17"/>
    </row>
    <row r="26" spans="1:12" ht="30" customHeight="1">
      <c r="A26" s="11">
        <v>4</v>
      </c>
      <c r="B26" s="12" t="s">
        <v>186</v>
      </c>
      <c r="C26" s="11">
        <f t="shared" si="2"/>
        <v>32</v>
      </c>
      <c r="D26" s="34">
        <v>16</v>
      </c>
      <c r="E26" s="10">
        <v>16</v>
      </c>
      <c r="F26" s="10"/>
      <c r="G26" s="10">
        <v>16</v>
      </c>
      <c r="H26" s="34">
        <f t="shared" si="3"/>
        <v>2</v>
      </c>
      <c r="I26" s="21"/>
      <c r="J26" s="13" t="s">
        <v>2</v>
      </c>
      <c r="K26" s="33"/>
      <c r="L26" s="22"/>
    </row>
    <row r="27" spans="1:12" ht="13.5" customHeight="1">
      <c r="A27" s="11">
        <v>5</v>
      </c>
      <c r="B27" s="12" t="s">
        <v>195</v>
      </c>
      <c r="C27" s="11">
        <f t="shared" si="2"/>
        <v>64</v>
      </c>
      <c r="D27" s="34">
        <v>32</v>
      </c>
      <c r="E27" s="10">
        <v>32</v>
      </c>
      <c r="F27" s="10"/>
      <c r="G27" s="10">
        <v>16</v>
      </c>
      <c r="H27" s="34">
        <f>C27/G27</f>
        <v>4</v>
      </c>
      <c r="I27" s="21"/>
      <c r="J27" s="13" t="s">
        <v>3</v>
      </c>
      <c r="K27" s="33"/>
      <c r="L27" s="22"/>
    </row>
    <row r="28" spans="1:12" ht="15" customHeight="1">
      <c r="A28" s="11">
        <v>6</v>
      </c>
      <c r="B28" s="12" t="s">
        <v>191</v>
      </c>
      <c r="C28" s="11">
        <f t="shared" si="2"/>
        <v>64</v>
      </c>
      <c r="D28" s="10">
        <v>32</v>
      </c>
      <c r="E28" s="10">
        <v>32</v>
      </c>
      <c r="F28" s="10"/>
      <c r="G28" s="10">
        <v>16</v>
      </c>
      <c r="H28" s="34">
        <f t="shared" si="3"/>
        <v>4</v>
      </c>
      <c r="I28" s="21"/>
      <c r="J28" s="13" t="s">
        <v>3</v>
      </c>
      <c r="K28" s="33"/>
      <c r="L28" s="22"/>
    </row>
    <row r="29" spans="1:12" ht="15" customHeight="1">
      <c r="A29" s="11"/>
      <c r="B29" s="52" t="s">
        <v>192</v>
      </c>
      <c r="C29" s="11"/>
      <c r="D29" s="10"/>
      <c r="E29" s="10"/>
      <c r="F29" s="10"/>
      <c r="G29" s="10"/>
      <c r="H29" s="34"/>
      <c r="I29" s="21"/>
      <c r="J29" s="13"/>
      <c r="K29" s="33"/>
      <c r="L29" s="22"/>
    </row>
    <row r="30" spans="1:12" ht="49.5" customHeight="1">
      <c r="A30" s="11">
        <v>7</v>
      </c>
      <c r="B30" s="12" t="s">
        <v>199</v>
      </c>
      <c r="C30" s="11">
        <f t="shared" si="2"/>
        <v>48</v>
      </c>
      <c r="D30" s="13">
        <v>32</v>
      </c>
      <c r="E30" s="13">
        <v>16</v>
      </c>
      <c r="F30" s="13"/>
      <c r="G30" s="10">
        <v>16</v>
      </c>
      <c r="H30" s="34">
        <f t="shared" si="3"/>
        <v>3</v>
      </c>
      <c r="I30" s="21"/>
      <c r="J30" s="13" t="s">
        <v>2</v>
      </c>
      <c r="K30" s="16"/>
      <c r="L30" s="17"/>
    </row>
    <row r="31" spans="1:12" ht="15" customHeight="1">
      <c r="A31" s="14">
        <v>8</v>
      </c>
      <c r="B31" s="66" t="s">
        <v>193</v>
      </c>
      <c r="C31" s="14">
        <f t="shared" si="2"/>
        <v>64</v>
      </c>
      <c r="D31" s="62">
        <v>32</v>
      </c>
      <c r="E31" s="62">
        <v>32</v>
      </c>
      <c r="F31" s="62"/>
      <c r="G31" s="10">
        <v>16</v>
      </c>
      <c r="H31" s="34">
        <f>C31/G31</f>
        <v>4</v>
      </c>
      <c r="I31" s="70"/>
      <c r="J31" s="62" t="s">
        <v>3</v>
      </c>
      <c r="K31" s="67"/>
      <c r="L31" s="68"/>
    </row>
    <row r="32" spans="1:12" ht="15" customHeight="1" thickBot="1">
      <c r="A32" s="35">
        <v>9</v>
      </c>
      <c r="B32" s="36" t="s">
        <v>194</v>
      </c>
      <c r="C32" s="35">
        <f t="shared" si="2"/>
        <v>64</v>
      </c>
      <c r="D32" s="48">
        <v>32</v>
      </c>
      <c r="E32" s="48">
        <v>32</v>
      </c>
      <c r="F32" s="48"/>
      <c r="G32" s="37">
        <v>16</v>
      </c>
      <c r="H32" s="55">
        <f>C32/G32</f>
        <v>4</v>
      </c>
      <c r="I32" s="49" t="s">
        <v>65</v>
      </c>
      <c r="J32" s="48" t="s">
        <v>3</v>
      </c>
      <c r="K32" s="50"/>
      <c r="L32" s="51"/>
    </row>
    <row r="33" spans="1:12" ht="13.5" customHeight="1" thickTop="1">
      <c r="A33" s="158"/>
      <c r="B33" s="159" t="s">
        <v>181</v>
      </c>
      <c r="C33" s="26">
        <f>SUM(C23:C32)</f>
        <v>464</v>
      </c>
      <c r="D33" s="26">
        <f>SUM(D23:D32)</f>
        <v>224</v>
      </c>
      <c r="E33" s="26">
        <f>SUM(E23:E32)</f>
        <v>240</v>
      </c>
      <c r="F33" s="26">
        <f>SUM(F23:F32)</f>
        <v>0</v>
      </c>
      <c r="G33" s="26"/>
      <c r="H33" s="26"/>
      <c r="I33" s="26"/>
      <c r="J33" s="26"/>
      <c r="K33" s="27"/>
      <c r="L33" s="28"/>
    </row>
    <row r="34" spans="1:12" ht="13.5" customHeight="1" thickBot="1">
      <c r="A34" s="158"/>
      <c r="B34" s="159"/>
      <c r="C34" s="160" t="s">
        <v>197</v>
      </c>
      <c r="D34" s="161"/>
      <c r="E34" s="161"/>
      <c r="F34" s="161"/>
      <c r="G34" s="161"/>
      <c r="H34" s="161"/>
      <c r="I34" s="161"/>
      <c r="J34" s="145"/>
      <c r="K34" s="38"/>
      <c r="L34" s="39"/>
    </row>
    <row r="35" spans="1:12" ht="13.5" customHeight="1">
      <c r="A35" s="157"/>
      <c r="B35" s="155" t="s">
        <v>22</v>
      </c>
      <c r="C35" s="40">
        <f>C20+C33</f>
        <v>912</v>
      </c>
      <c r="D35" s="40">
        <f>D20+D33</f>
        <v>464</v>
      </c>
      <c r="E35" s="40">
        <f>E20+E33</f>
        <v>416</v>
      </c>
      <c r="F35" s="40">
        <f>F20+F33</f>
        <v>32</v>
      </c>
      <c r="G35" s="40"/>
      <c r="H35" s="40"/>
      <c r="I35" s="40"/>
      <c r="J35" s="40"/>
      <c r="K35" s="41"/>
      <c r="L35" s="42"/>
    </row>
    <row r="36" spans="1:12" ht="30" customHeight="1">
      <c r="A36" s="236"/>
      <c r="B36" s="237"/>
      <c r="C36" s="237" t="s">
        <v>198</v>
      </c>
      <c r="D36" s="237"/>
      <c r="E36" s="237"/>
      <c r="F36" s="237"/>
      <c r="G36" s="237"/>
      <c r="H36" s="237"/>
      <c r="I36" s="237"/>
      <c r="J36" s="237"/>
      <c r="K36" s="73"/>
      <c r="L36" s="39"/>
    </row>
    <row r="37" spans="1:12" ht="45.75" customHeight="1">
      <c r="A37" s="11">
        <v>1</v>
      </c>
      <c r="B37" s="12" t="s">
        <v>200</v>
      </c>
      <c r="C37" s="233" t="s">
        <v>310</v>
      </c>
      <c r="D37" s="234"/>
      <c r="E37" s="234"/>
      <c r="F37" s="234"/>
      <c r="G37" s="234"/>
      <c r="H37" s="234"/>
      <c r="I37" s="235"/>
      <c r="J37" s="173" t="s">
        <v>2</v>
      </c>
      <c r="K37" s="74"/>
      <c r="L37" s="75"/>
    </row>
    <row r="38" spans="1:12" ht="29.25" customHeight="1">
      <c r="A38" s="11">
        <v>2</v>
      </c>
      <c r="B38" s="12" t="s">
        <v>201</v>
      </c>
      <c r="C38" s="233" t="s">
        <v>311</v>
      </c>
      <c r="D38" s="234"/>
      <c r="E38" s="234"/>
      <c r="F38" s="234"/>
      <c r="G38" s="234"/>
      <c r="H38" s="234"/>
      <c r="I38" s="235"/>
      <c r="J38" s="173" t="s">
        <v>2</v>
      </c>
      <c r="K38" s="74"/>
      <c r="L38" s="75"/>
    </row>
    <row r="39" spans="1:12" ht="20.25" customHeight="1">
      <c r="A39" s="4"/>
      <c r="B39" s="44" t="s">
        <v>4</v>
      </c>
      <c r="C39" s="45"/>
      <c r="D39" s="45"/>
      <c r="E39" s="45"/>
      <c r="F39" s="240" t="s">
        <v>9</v>
      </c>
      <c r="G39" s="240"/>
      <c r="H39" s="240"/>
      <c r="I39" s="240"/>
      <c r="J39" s="45"/>
      <c r="K39" s="4"/>
      <c r="L39" s="46"/>
    </row>
    <row r="41" spans="1:12" ht="15.75" customHeight="1">
      <c r="A41" s="190" t="s">
        <v>13</v>
      </c>
      <c r="B41" s="190"/>
      <c r="C41" s="190"/>
      <c r="D41" s="2"/>
      <c r="E41" s="191" t="s">
        <v>14</v>
      </c>
      <c r="F41" s="191"/>
      <c r="G41" s="191"/>
      <c r="H41" s="191"/>
      <c r="I41" s="191"/>
      <c r="J41" s="191"/>
      <c r="K41" s="2"/>
      <c r="L41" s="3"/>
    </row>
    <row r="42" spans="1:12" ht="31.5" customHeight="1">
      <c r="A42" s="192" t="s">
        <v>59</v>
      </c>
      <c r="B42" s="193"/>
      <c r="C42" s="193"/>
      <c r="D42" s="162" t="s">
        <v>287</v>
      </c>
      <c r="E42" s="194"/>
      <c r="F42" s="194"/>
      <c r="G42" s="194"/>
      <c r="H42" s="194"/>
      <c r="I42" s="194"/>
      <c r="J42" s="194"/>
      <c r="K42" s="2"/>
      <c r="L42" s="3"/>
    </row>
    <row r="43" spans="1:12" ht="20.25">
      <c r="A43" s="1"/>
      <c r="B43" s="1"/>
      <c r="C43" s="1"/>
      <c r="D43" s="4"/>
      <c r="E43" s="5"/>
      <c r="F43" s="6"/>
      <c r="G43" s="6"/>
      <c r="H43" s="162" t="s">
        <v>15</v>
      </c>
      <c r="I43" s="162"/>
      <c r="J43" s="162"/>
      <c r="K43" s="2"/>
      <c r="L43" s="3"/>
    </row>
    <row r="44" spans="1:12" ht="18.75">
      <c r="A44" s="163" t="s">
        <v>118</v>
      </c>
      <c r="B44" s="163"/>
      <c r="C44" s="163"/>
      <c r="D44" s="163"/>
      <c r="E44" s="54"/>
      <c r="F44" s="54"/>
      <c r="G44" s="54"/>
      <c r="H44" s="54"/>
      <c r="I44" s="54"/>
      <c r="J44" s="54"/>
      <c r="K44" s="7"/>
      <c r="L44" s="3"/>
    </row>
    <row r="45" spans="1:12" ht="33.75" customHeight="1">
      <c r="A45" s="164" t="s">
        <v>202</v>
      </c>
      <c r="B45" s="164"/>
      <c r="C45" s="164"/>
      <c r="D45" s="164"/>
      <c r="E45" s="164"/>
      <c r="F45" s="164"/>
      <c r="G45" s="164"/>
      <c r="H45" s="164"/>
      <c r="I45" s="164"/>
      <c r="J45" s="164"/>
      <c r="K45" s="7"/>
      <c r="L45" s="3"/>
    </row>
    <row r="46" spans="1:12" ht="18.75">
      <c r="A46" s="164" t="s">
        <v>153</v>
      </c>
      <c r="B46" s="164"/>
      <c r="C46" s="164"/>
      <c r="D46" s="164"/>
      <c r="E46" s="164"/>
      <c r="F46" s="164"/>
      <c r="G46" s="164"/>
      <c r="H46" s="164"/>
      <c r="I46" s="164"/>
      <c r="J46" s="164"/>
      <c r="K46" s="7"/>
      <c r="L46" s="3"/>
    </row>
    <row r="47" spans="1:12" ht="15.75" customHeight="1">
      <c r="A47" s="166" t="s">
        <v>178</v>
      </c>
      <c r="B47" s="166"/>
      <c r="C47" s="166"/>
      <c r="D47" s="166"/>
      <c r="E47" s="166"/>
      <c r="F47" s="166"/>
      <c r="G47" s="166"/>
      <c r="H47" s="166"/>
      <c r="I47" s="166"/>
      <c r="J47" s="166"/>
      <c r="K47" s="8" t="s">
        <v>72</v>
      </c>
      <c r="L47" s="3"/>
    </row>
    <row r="48" spans="1:12" ht="15.75" customHeight="1">
      <c r="A48" s="167" t="s">
        <v>0</v>
      </c>
      <c r="B48" s="187" t="s">
        <v>16</v>
      </c>
      <c r="C48" s="146" t="s">
        <v>17</v>
      </c>
      <c r="D48" s="147"/>
      <c r="E48" s="147"/>
      <c r="F48" s="148"/>
      <c r="G48" s="182" t="s">
        <v>7</v>
      </c>
      <c r="H48" s="182" t="s">
        <v>8</v>
      </c>
      <c r="I48" s="182" t="s">
        <v>20</v>
      </c>
      <c r="J48" s="182" t="s">
        <v>21</v>
      </c>
      <c r="K48" s="188" t="s">
        <v>1</v>
      </c>
      <c r="L48" s="187" t="s">
        <v>70</v>
      </c>
    </row>
    <row r="49" spans="1:12" ht="25.5">
      <c r="A49" s="167"/>
      <c r="B49" s="187"/>
      <c r="C49" s="10" t="s">
        <v>18</v>
      </c>
      <c r="D49" s="9" t="s">
        <v>19</v>
      </c>
      <c r="E49" s="9" t="s">
        <v>69</v>
      </c>
      <c r="F49" s="9" t="s">
        <v>58</v>
      </c>
      <c r="G49" s="183"/>
      <c r="H49" s="183"/>
      <c r="I49" s="183"/>
      <c r="J49" s="183"/>
      <c r="K49" s="189"/>
      <c r="L49" s="187"/>
    </row>
    <row r="50" spans="1:12" s="84" customFormat="1" ht="20.25" customHeight="1">
      <c r="A50" s="11">
        <v>1</v>
      </c>
      <c r="B50" s="12" t="s">
        <v>26</v>
      </c>
      <c r="C50" s="11">
        <f aca="true" t="shared" si="4" ref="C50:C57">D50+E50+F50</f>
        <v>32</v>
      </c>
      <c r="D50" s="11"/>
      <c r="E50" s="13">
        <v>32</v>
      </c>
      <c r="F50" s="13"/>
      <c r="G50" s="10">
        <v>16</v>
      </c>
      <c r="H50" s="15">
        <f aca="true" t="shared" si="5" ref="H50:H57">C50/G50</f>
        <v>2</v>
      </c>
      <c r="I50" s="15"/>
      <c r="J50" s="13" t="s">
        <v>2</v>
      </c>
      <c r="K50" s="16"/>
      <c r="L50" s="17"/>
    </row>
    <row r="51" spans="1:12" s="84" customFormat="1" ht="20.25" customHeight="1">
      <c r="A51" s="14">
        <v>2</v>
      </c>
      <c r="B51" s="12" t="s">
        <v>203</v>
      </c>
      <c r="C51" s="14">
        <f t="shared" si="4"/>
        <v>64</v>
      </c>
      <c r="D51" s="14">
        <v>32</v>
      </c>
      <c r="E51" s="14"/>
      <c r="F51" s="14">
        <v>32</v>
      </c>
      <c r="G51" s="14">
        <v>16</v>
      </c>
      <c r="H51" s="14">
        <f t="shared" si="5"/>
        <v>4</v>
      </c>
      <c r="I51" s="14"/>
      <c r="J51" s="14" t="s">
        <v>2</v>
      </c>
      <c r="K51" s="16"/>
      <c r="L51" s="17"/>
    </row>
    <row r="52" spans="1:12" ht="20.25" customHeight="1">
      <c r="A52" s="11">
        <v>3</v>
      </c>
      <c r="B52" s="12" t="s">
        <v>205</v>
      </c>
      <c r="C52" s="11">
        <f t="shared" si="4"/>
        <v>48</v>
      </c>
      <c r="D52" s="11">
        <v>32</v>
      </c>
      <c r="E52" s="13">
        <v>16</v>
      </c>
      <c r="F52" s="13"/>
      <c r="G52" s="10">
        <v>16</v>
      </c>
      <c r="H52" s="34">
        <f t="shared" si="5"/>
        <v>3</v>
      </c>
      <c r="I52" s="21"/>
      <c r="J52" s="13" t="s">
        <v>3</v>
      </c>
      <c r="K52" s="16"/>
      <c r="L52" s="22"/>
    </row>
    <row r="53" spans="1:12" ht="20.25" customHeight="1">
      <c r="A53" s="11">
        <v>4</v>
      </c>
      <c r="B53" s="12" t="s">
        <v>207</v>
      </c>
      <c r="C53" s="11">
        <f t="shared" si="4"/>
        <v>64</v>
      </c>
      <c r="D53" s="11">
        <v>32</v>
      </c>
      <c r="E53" s="13"/>
      <c r="F53" s="13">
        <v>32</v>
      </c>
      <c r="G53" s="10">
        <v>16</v>
      </c>
      <c r="H53" s="34">
        <f t="shared" si="5"/>
        <v>4</v>
      </c>
      <c r="I53" s="34"/>
      <c r="J53" s="13" t="s">
        <v>3</v>
      </c>
      <c r="K53" s="16"/>
      <c r="L53" s="17"/>
    </row>
    <row r="54" spans="1:12" ht="20.25" customHeight="1">
      <c r="A54" s="11">
        <v>5</v>
      </c>
      <c r="B54" s="12" t="s">
        <v>208</v>
      </c>
      <c r="C54" s="11">
        <f t="shared" si="4"/>
        <v>32</v>
      </c>
      <c r="D54" s="11">
        <v>16</v>
      </c>
      <c r="E54" s="13"/>
      <c r="F54" s="13">
        <v>16</v>
      </c>
      <c r="G54" s="10">
        <v>16</v>
      </c>
      <c r="H54" s="34">
        <f t="shared" si="5"/>
        <v>2</v>
      </c>
      <c r="I54" s="19"/>
      <c r="J54" s="13" t="s">
        <v>2</v>
      </c>
      <c r="K54" s="16"/>
      <c r="L54" s="17"/>
    </row>
    <row r="55" spans="1:12" ht="20.25" customHeight="1">
      <c r="A55" s="14"/>
      <c r="B55" s="52" t="s">
        <v>209</v>
      </c>
      <c r="C55" s="14"/>
      <c r="D55" s="14"/>
      <c r="E55" s="62"/>
      <c r="F55" s="62"/>
      <c r="G55" s="10"/>
      <c r="H55" s="34"/>
      <c r="I55" s="19"/>
      <c r="J55" s="62"/>
      <c r="K55" s="67"/>
      <c r="L55" s="68"/>
    </row>
    <row r="56" spans="1:12" ht="20.25" customHeight="1">
      <c r="A56" s="14">
        <v>6</v>
      </c>
      <c r="B56" s="12" t="s">
        <v>210</v>
      </c>
      <c r="C56" s="14">
        <f t="shared" si="4"/>
        <v>80</v>
      </c>
      <c r="D56" s="14">
        <v>48</v>
      </c>
      <c r="E56" s="62"/>
      <c r="F56" s="62">
        <v>32</v>
      </c>
      <c r="G56" s="10">
        <v>16</v>
      </c>
      <c r="H56" s="34">
        <f t="shared" si="5"/>
        <v>5</v>
      </c>
      <c r="I56" s="34"/>
      <c r="J56" s="62" t="s">
        <v>3</v>
      </c>
      <c r="K56" s="67"/>
      <c r="L56" s="68"/>
    </row>
    <row r="57" spans="1:12" ht="20.25" customHeight="1">
      <c r="A57" s="11">
        <v>7</v>
      </c>
      <c r="B57" s="12" t="s">
        <v>211</v>
      </c>
      <c r="C57" s="11">
        <f t="shared" si="4"/>
        <v>48</v>
      </c>
      <c r="D57" s="11">
        <v>16</v>
      </c>
      <c r="E57" s="13">
        <v>32</v>
      </c>
      <c r="F57" s="13"/>
      <c r="G57" s="10">
        <v>16</v>
      </c>
      <c r="H57" s="34">
        <f t="shared" si="5"/>
        <v>3</v>
      </c>
      <c r="I57" s="34"/>
      <c r="J57" s="13" t="s">
        <v>3</v>
      </c>
      <c r="K57" s="16"/>
      <c r="L57" s="17"/>
    </row>
    <row r="58" spans="1:12" ht="20.25" customHeight="1" thickBot="1">
      <c r="A58" s="76">
        <v>8</v>
      </c>
      <c r="B58" s="77" t="s">
        <v>215</v>
      </c>
      <c r="C58" s="76">
        <f>D58+E58+F58</f>
        <v>48</v>
      </c>
      <c r="D58" s="78">
        <v>16</v>
      </c>
      <c r="E58" s="78">
        <v>16</v>
      </c>
      <c r="F58" s="78">
        <v>16</v>
      </c>
      <c r="G58" s="78">
        <v>16</v>
      </c>
      <c r="H58" s="79">
        <f>C58/G58</f>
        <v>3</v>
      </c>
      <c r="I58" s="76"/>
      <c r="J58" s="80" t="s">
        <v>2</v>
      </c>
      <c r="K58" s="81"/>
      <c r="L58" s="82"/>
    </row>
    <row r="59" spans="1:12" ht="15" customHeight="1" thickTop="1">
      <c r="A59" s="168"/>
      <c r="B59" s="170" t="s">
        <v>179</v>
      </c>
      <c r="C59" s="26">
        <f>SUM(C50:C58)</f>
        <v>416</v>
      </c>
      <c r="D59" s="26">
        <f>SUM(D50:D58)</f>
        <v>192</v>
      </c>
      <c r="E59" s="26">
        <f>SUM(E50:E58)</f>
        <v>96</v>
      </c>
      <c r="F59" s="26">
        <f>SUM(F50:F58)</f>
        <v>128</v>
      </c>
      <c r="G59" s="26"/>
      <c r="H59" s="26"/>
      <c r="I59" s="26"/>
      <c r="J59" s="26"/>
      <c r="K59" s="27"/>
      <c r="L59" s="28"/>
    </row>
    <row r="60" spans="1:12" ht="21" customHeight="1" thickBot="1">
      <c r="A60" s="169"/>
      <c r="B60" s="171"/>
      <c r="C60" s="206" t="s">
        <v>83</v>
      </c>
      <c r="D60" s="207"/>
      <c r="E60" s="207"/>
      <c r="F60" s="207"/>
      <c r="G60" s="207"/>
      <c r="H60" s="207"/>
      <c r="I60" s="207"/>
      <c r="J60" s="208"/>
      <c r="K60" s="29"/>
      <c r="L60" s="30"/>
    </row>
    <row r="61" spans="1:12" ht="24.75" customHeight="1">
      <c r="A61" s="195" t="s">
        <v>180</v>
      </c>
      <c r="B61" s="196"/>
      <c r="C61" s="196"/>
      <c r="D61" s="196"/>
      <c r="E61" s="196"/>
      <c r="F61" s="196"/>
      <c r="G61" s="196"/>
      <c r="H61" s="196"/>
      <c r="I61" s="196"/>
      <c r="J61" s="197"/>
      <c r="K61" s="31"/>
      <c r="L61" s="32"/>
    </row>
    <row r="62" spans="1:12" s="84" customFormat="1" ht="17.25" customHeight="1">
      <c r="A62" s="11">
        <v>1</v>
      </c>
      <c r="B62" s="12" t="s">
        <v>26</v>
      </c>
      <c r="C62" s="11">
        <f>D62+E62+F62</f>
        <v>32</v>
      </c>
      <c r="D62" s="11"/>
      <c r="E62" s="13">
        <v>32</v>
      </c>
      <c r="F62" s="13"/>
      <c r="G62" s="10">
        <v>16</v>
      </c>
      <c r="H62" s="15">
        <f>C62/G62</f>
        <v>2</v>
      </c>
      <c r="I62" s="15"/>
      <c r="J62" s="13" t="s">
        <v>2</v>
      </c>
      <c r="K62" s="16"/>
      <c r="L62" s="17"/>
    </row>
    <row r="63" spans="1:12" s="84" customFormat="1" ht="17.25" customHeight="1">
      <c r="A63" s="11">
        <v>2</v>
      </c>
      <c r="B63" s="12" t="s">
        <v>204</v>
      </c>
      <c r="C63" s="11">
        <f>D63+E63+F63</f>
        <v>48</v>
      </c>
      <c r="D63" s="11">
        <v>16</v>
      </c>
      <c r="E63" s="13">
        <v>32</v>
      </c>
      <c r="F63" s="13"/>
      <c r="G63" s="10">
        <v>16</v>
      </c>
      <c r="H63" s="15">
        <f>C63/G63</f>
        <v>3</v>
      </c>
      <c r="I63" s="15"/>
      <c r="J63" s="13" t="s">
        <v>2</v>
      </c>
      <c r="K63" s="16"/>
      <c r="L63" s="17"/>
    </row>
    <row r="64" spans="1:12" ht="29.25" customHeight="1">
      <c r="A64" s="11">
        <v>3</v>
      </c>
      <c r="B64" s="12" t="s">
        <v>206</v>
      </c>
      <c r="C64" s="11">
        <f>D64+E64+F64</f>
        <v>48</v>
      </c>
      <c r="D64" s="11">
        <v>16</v>
      </c>
      <c r="E64" s="13">
        <v>32</v>
      </c>
      <c r="F64" s="13"/>
      <c r="G64" s="10">
        <v>16</v>
      </c>
      <c r="H64" s="34">
        <f>C64/G64</f>
        <v>3</v>
      </c>
      <c r="I64" s="34" t="s">
        <v>65</v>
      </c>
      <c r="J64" s="13" t="s">
        <v>3</v>
      </c>
      <c r="K64" s="16"/>
      <c r="L64" s="17"/>
    </row>
    <row r="65" spans="1:12" ht="17.25" customHeight="1">
      <c r="A65" s="11">
        <v>4</v>
      </c>
      <c r="B65" s="12" t="s">
        <v>207</v>
      </c>
      <c r="C65" s="11">
        <f>D65+E65+F65</f>
        <v>32</v>
      </c>
      <c r="D65" s="11">
        <v>16</v>
      </c>
      <c r="E65" s="13"/>
      <c r="F65" s="13">
        <v>16</v>
      </c>
      <c r="G65" s="10">
        <v>16</v>
      </c>
      <c r="H65" s="34">
        <f>C65/G65</f>
        <v>2</v>
      </c>
      <c r="I65" s="34"/>
      <c r="J65" s="13" t="s">
        <v>3</v>
      </c>
      <c r="K65" s="16"/>
      <c r="L65" s="17"/>
    </row>
    <row r="66" spans="1:12" ht="17.25" customHeight="1">
      <c r="A66" s="11">
        <v>5</v>
      </c>
      <c r="B66" s="12" t="s">
        <v>208</v>
      </c>
      <c r="C66" s="11">
        <f>D66+E66+F66</f>
        <v>32</v>
      </c>
      <c r="D66" s="11">
        <v>16</v>
      </c>
      <c r="E66" s="13"/>
      <c r="F66" s="13">
        <v>16</v>
      </c>
      <c r="G66" s="10">
        <v>16</v>
      </c>
      <c r="H66" s="34">
        <f>C66/G66</f>
        <v>2</v>
      </c>
      <c r="I66" s="19" t="s">
        <v>129</v>
      </c>
      <c r="J66" s="13" t="s">
        <v>3</v>
      </c>
      <c r="K66" s="16"/>
      <c r="L66" s="17"/>
    </row>
    <row r="67" spans="1:12" ht="14.25" customHeight="1">
      <c r="A67" s="14"/>
      <c r="B67" s="52" t="s">
        <v>209</v>
      </c>
      <c r="C67" s="14"/>
      <c r="D67" s="14"/>
      <c r="E67" s="62"/>
      <c r="F67" s="62"/>
      <c r="G67" s="10"/>
      <c r="H67" s="34"/>
      <c r="I67" s="19"/>
      <c r="J67" s="62"/>
      <c r="K67" s="67"/>
      <c r="L67" s="68"/>
    </row>
    <row r="68" spans="1:12" ht="17.25" customHeight="1">
      <c r="A68" s="14">
        <v>6</v>
      </c>
      <c r="B68" s="12" t="s">
        <v>210</v>
      </c>
      <c r="C68" s="14">
        <f>D68+E68+F68</f>
        <v>48</v>
      </c>
      <c r="D68" s="14">
        <v>16</v>
      </c>
      <c r="E68" s="62">
        <v>32</v>
      </c>
      <c r="F68" s="62"/>
      <c r="G68" s="10">
        <v>16</v>
      </c>
      <c r="H68" s="34">
        <f>C68/G68</f>
        <v>3</v>
      </c>
      <c r="I68" s="34"/>
      <c r="J68" s="62" t="s">
        <v>2</v>
      </c>
      <c r="K68" s="67"/>
      <c r="L68" s="68"/>
    </row>
    <row r="69" spans="1:12" ht="33" customHeight="1">
      <c r="A69" s="11">
        <v>7</v>
      </c>
      <c r="B69" s="66" t="s">
        <v>212</v>
      </c>
      <c r="C69" s="14">
        <f>D69+E69+F69</f>
        <v>64</v>
      </c>
      <c r="D69" s="14">
        <v>32</v>
      </c>
      <c r="E69" s="62">
        <v>32</v>
      </c>
      <c r="F69" s="62"/>
      <c r="G69" s="10">
        <v>16</v>
      </c>
      <c r="H69" s="34">
        <f>C69/G69</f>
        <v>4</v>
      </c>
      <c r="I69" s="15"/>
      <c r="J69" s="62" t="s">
        <v>2</v>
      </c>
      <c r="K69" s="33"/>
      <c r="L69" s="22"/>
    </row>
    <row r="70" spans="1:12" ht="33" customHeight="1">
      <c r="A70" s="11">
        <v>8</v>
      </c>
      <c r="B70" s="12" t="s">
        <v>213</v>
      </c>
      <c r="C70" s="11">
        <f>D70+E70+F70</f>
        <v>64</v>
      </c>
      <c r="D70" s="13">
        <v>32</v>
      </c>
      <c r="E70" s="13">
        <v>32</v>
      </c>
      <c r="F70" s="13"/>
      <c r="G70" s="10">
        <v>16</v>
      </c>
      <c r="H70" s="34">
        <f>C70/G70</f>
        <v>4</v>
      </c>
      <c r="I70" s="21"/>
      <c r="J70" s="13" t="s">
        <v>2</v>
      </c>
      <c r="K70" s="16"/>
      <c r="L70" s="17"/>
    </row>
    <row r="71" spans="1:12" ht="34.5" customHeight="1" thickBot="1">
      <c r="A71" s="35">
        <v>9</v>
      </c>
      <c r="B71" s="36" t="s">
        <v>214</v>
      </c>
      <c r="C71" s="35">
        <f>D71+E71+F71</f>
        <v>48</v>
      </c>
      <c r="D71" s="48">
        <v>32</v>
      </c>
      <c r="E71" s="48"/>
      <c r="F71" s="48">
        <v>16</v>
      </c>
      <c r="G71" s="37">
        <v>16</v>
      </c>
      <c r="H71" s="55">
        <f>C71/G71</f>
        <v>3</v>
      </c>
      <c r="I71" s="55" t="s">
        <v>129</v>
      </c>
      <c r="J71" s="48" t="s">
        <v>3</v>
      </c>
      <c r="K71" s="50"/>
      <c r="L71" s="51"/>
    </row>
    <row r="72" spans="1:12" ht="15" customHeight="1" thickTop="1">
      <c r="A72" s="158"/>
      <c r="B72" s="159" t="s">
        <v>181</v>
      </c>
      <c r="C72" s="26">
        <f>SUM(C62:C71)</f>
        <v>416</v>
      </c>
      <c r="D72" s="26">
        <f>SUM(D62:D71)</f>
        <v>176</v>
      </c>
      <c r="E72" s="26">
        <f>SUM(E62:E71)</f>
        <v>192</v>
      </c>
      <c r="F72" s="26">
        <f>SUM(F62:F71)</f>
        <v>48</v>
      </c>
      <c r="G72" s="26"/>
      <c r="H72" s="26"/>
      <c r="I72" s="26"/>
      <c r="J72" s="26"/>
      <c r="K72" s="27"/>
      <c r="L72" s="28"/>
    </row>
    <row r="73" spans="1:12" ht="29.25" customHeight="1" thickBot="1">
      <c r="A73" s="158"/>
      <c r="B73" s="159"/>
      <c r="C73" s="160" t="s">
        <v>216</v>
      </c>
      <c r="D73" s="161"/>
      <c r="E73" s="161"/>
      <c r="F73" s="161"/>
      <c r="G73" s="161"/>
      <c r="H73" s="161"/>
      <c r="I73" s="161"/>
      <c r="J73" s="145"/>
      <c r="K73" s="38"/>
      <c r="L73" s="39"/>
    </row>
    <row r="74" spans="1:12" ht="15" customHeight="1">
      <c r="A74" s="157"/>
      <c r="B74" s="155" t="s">
        <v>22</v>
      </c>
      <c r="C74" s="40">
        <f>C59+C72</f>
        <v>832</v>
      </c>
      <c r="D74" s="40">
        <f>D59+D72</f>
        <v>368</v>
      </c>
      <c r="E74" s="40">
        <f>E59+E72</f>
        <v>288</v>
      </c>
      <c r="F74" s="40">
        <f>F59+F72</f>
        <v>176</v>
      </c>
      <c r="G74" s="40"/>
      <c r="H74" s="40"/>
      <c r="I74" s="40"/>
      <c r="J74" s="40"/>
      <c r="K74" s="41"/>
      <c r="L74" s="42"/>
    </row>
    <row r="75" spans="1:12" ht="33" customHeight="1" thickBot="1">
      <c r="A75" s="169"/>
      <c r="B75" s="172"/>
      <c r="C75" s="172" t="s">
        <v>217</v>
      </c>
      <c r="D75" s="172"/>
      <c r="E75" s="172"/>
      <c r="F75" s="172"/>
      <c r="G75" s="172"/>
      <c r="H75" s="172"/>
      <c r="I75" s="172"/>
      <c r="J75" s="172"/>
      <c r="K75" s="43"/>
      <c r="L75" s="30"/>
    </row>
    <row r="76" spans="1:12" ht="30.75" customHeight="1">
      <c r="A76" s="18">
        <v>1</v>
      </c>
      <c r="B76" s="47" t="s">
        <v>218</v>
      </c>
      <c r="C76" s="184" t="s">
        <v>312</v>
      </c>
      <c r="D76" s="185"/>
      <c r="E76" s="185"/>
      <c r="F76" s="185"/>
      <c r="G76" s="185"/>
      <c r="H76" s="185"/>
      <c r="I76" s="186"/>
      <c r="J76" s="144" t="s">
        <v>2</v>
      </c>
      <c r="K76" s="25"/>
      <c r="L76" s="28"/>
    </row>
    <row r="77" spans="1:12" ht="18" customHeight="1">
      <c r="A77" s="11">
        <v>2</v>
      </c>
      <c r="B77" s="12" t="s">
        <v>173</v>
      </c>
      <c r="C77" s="233" t="s">
        <v>311</v>
      </c>
      <c r="D77" s="234"/>
      <c r="E77" s="234"/>
      <c r="F77" s="234"/>
      <c r="G77" s="234"/>
      <c r="H77" s="234"/>
      <c r="I77" s="235"/>
      <c r="J77" s="173" t="s">
        <v>2</v>
      </c>
      <c r="K77" s="74"/>
      <c r="L77" s="75"/>
    </row>
    <row r="78" spans="1:12" ht="21.75" customHeight="1">
      <c r="A78" s="4"/>
      <c r="B78" s="44" t="s">
        <v>4</v>
      </c>
      <c r="C78" s="45"/>
      <c r="D78" s="45"/>
      <c r="E78" s="45"/>
      <c r="F78" s="241" t="s">
        <v>9</v>
      </c>
      <c r="G78" s="241"/>
      <c r="H78" s="241"/>
      <c r="I78" s="241"/>
      <c r="J78" s="45"/>
      <c r="K78" s="4"/>
      <c r="L78" s="46"/>
    </row>
  </sheetData>
  <mergeCells count="60">
    <mergeCell ref="A1:C1"/>
    <mergeCell ref="E1:J1"/>
    <mergeCell ref="A2:C2"/>
    <mergeCell ref="D2:J2"/>
    <mergeCell ref="H3:J3"/>
    <mergeCell ref="A4:D4"/>
    <mergeCell ref="A5:J5"/>
    <mergeCell ref="A6:J6"/>
    <mergeCell ref="A7:J7"/>
    <mergeCell ref="A8:A9"/>
    <mergeCell ref="B8:B9"/>
    <mergeCell ref="C8:F8"/>
    <mergeCell ref="G8:G9"/>
    <mergeCell ref="H8:H9"/>
    <mergeCell ref="I8:I9"/>
    <mergeCell ref="J8:J9"/>
    <mergeCell ref="K8:K9"/>
    <mergeCell ref="L8:L9"/>
    <mergeCell ref="A42:C42"/>
    <mergeCell ref="D42:J42"/>
    <mergeCell ref="A20:A21"/>
    <mergeCell ref="B20:B21"/>
    <mergeCell ref="C21:J21"/>
    <mergeCell ref="A22:J22"/>
    <mergeCell ref="A33:A34"/>
    <mergeCell ref="B33:B34"/>
    <mergeCell ref="C34:J34"/>
    <mergeCell ref="C76:I76"/>
    <mergeCell ref="A41:C41"/>
    <mergeCell ref="E41:J41"/>
    <mergeCell ref="A35:A36"/>
    <mergeCell ref="B35:B36"/>
    <mergeCell ref="C36:J36"/>
    <mergeCell ref="C37:I37"/>
    <mergeCell ref="C38:I38"/>
    <mergeCell ref="H43:J43"/>
    <mergeCell ref="A44:D44"/>
    <mergeCell ref="A45:J45"/>
    <mergeCell ref="A46:J46"/>
    <mergeCell ref="A47:J47"/>
    <mergeCell ref="A48:A49"/>
    <mergeCell ref="B48:B49"/>
    <mergeCell ref="C48:F48"/>
    <mergeCell ref="G48:G49"/>
    <mergeCell ref="H48:H49"/>
    <mergeCell ref="I48:I49"/>
    <mergeCell ref="J48:J49"/>
    <mergeCell ref="A61:J61"/>
    <mergeCell ref="K48:K49"/>
    <mergeCell ref="L48:L49"/>
    <mergeCell ref="A59:A60"/>
    <mergeCell ref="B59:B60"/>
    <mergeCell ref="C60:J60"/>
    <mergeCell ref="B74:B75"/>
    <mergeCell ref="C75:J75"/>
    <mergeCell ref="A72:A73"/>
    <mergeCell ref="B72:B73"/>
    <mergeCell ref="C73:J73"/>
    <mergeCell ref="A74:A75"/>
    <mergeCell ref="C77:I77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шиянова</dc:creator>
  <cp:keywords/>
  <dc:description/>
  <cp:lastModifiedBy>шиянова</cp:lastModifiedBy>
  <cp:lastPrinted>2012-08-15T10:37:03Z</cp:lastPrinted>
  <dcterms:created xsi:type="dcterms:W3CDTF">2012-03-01T09:31:22Z</dcterms:created>
  <dcterms:modified xsi:type="dcterms:W3CDTF">2012-08-15T10:37:14Z</dcterms:modified>
  <cp:category/>
  <cp:version/>
  <cp:contentType/>
  <cp:contentStatus/>
</cp:coreProperties>
</file>